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2" i="1"/>
  <c r="D8"/>
  <c r="C12"/>
  <c r="C13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14"/>
  <c r="B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C48" s="1"/>
  <c r="A13"/>
  <c r="C17" l="1"/>
  <c r="C25"/>
  <c r="C33"/>
  <c r="C45"/>
  <c r="C16"/>
  <c r="C20"/>
  <c r="C24"/>
  <c r="C28"/>
  <c r="C32"/>
  <c r="C36"/>
  <c r="C40"/>
  <c r="C44"/>
  <c r="C21"/>
  <c r="C41"/>
  <c r="C15"/>
  <c r="C19"/>
  <c r="C23"/>
  <c r="C27"/>
  <c r="C31"/>
  <c r="C35"/>
  <c r="C39"/>
  <c r="C43"/>
  <c r="C47"/>
  <c r="C29"/>
  <c r="C37"/>
  <c r="C14"/>
  <c r="C18"/>
  <c r="C22"/>
  <c r="C26"/>
  <c r="C30"/>
  <c r="C34"/>
  <c r="C38"/>
  <c r="C42"/>
  <c r="C46"/>
</calcChain>
</file>

<file path=xl/sharedStrings.xml><?xml version="1.0" encoding="utf-8"?>
<sst xmlns="http://schemas.openxmlformats.org/spreadsheetml/2006/main" count="11" uniqueCount="10">
  <si>
    <t>Example 9</t>
  </si>
  <si>
    <t>Loan amount</t>
  </si>
  <si>
    <t>Tenure</t>
  </si>
  <si>
    <t>months</t>
  </si>
  <si>
    <t>Installments</t>
  </si>
  <si>
    <t>Months</t>
  </si>
  <si>
    <t>Cashflows</t>
  </si>
  <si>
    <t>Discounting Factor</t>
  </si>
  <si>
    <t>Net Present Value</t>
  </si>
  <si>
    <t>Using NPV formula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</si>
</sst>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&quot;₹&quot;\ #,##0.00;[Red]&quot;₹&quot;\ \-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9" fontId="0" fillId="0" borderId="0" xfId="0" applyNumberFormat="1"/>
    <xf numFmtId="43" fontId="0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workbookViewId="0">
      <selection activeCell="G16" sqref="G16"/>
    </sheetView>
  </sheetViews>
  <sheetFormatPr defaultRowHeight="15"/>
  <cols>
    <col min="4" max="4" width="9.7109375" bestFit="1" customWidth="1"/>
  </cols>
  <sheetData>
    <row r="2" spans="1:5">
      <c r="A2" s="1" t="s">
        <v>0</v>
      </c>
    </row>
    <row r="4" spans="1:5">
      <c r="A4" t="s">
        <v>1</v>
      </c>
      <c r="D4">
        <v>1000</v>
      </c>
    </row>
    <row r="5" spans="1:5">
      <c r="A5" t="s">
        <v>2</v>
      </c>
      <c r="D5">
        <v>36</v>
      </c>
      <c r="E5" t="s">
        <v>3</v>
      </c>
    </row>
    <row r="6" spans="1:5">
      <c r="A6" t="s">
        <v>4</v>
      </c>
      <c r="D6">
        <v>34</v>
      </c>
    </row>
    <row r="7" spans="1:5">
      <c r="A7" t="s">
        <v>7</v>
      </c>
      <c r="D7" s="2">
        <v>0.1</v>
      </c>
    </row>
    <row r="8" spans="1:5">
      <c r="A8" t="s">
        <v>8</v>
      </c>
      <c r="D8" s="3">
        <f>SUM(C12:C48)</f>
        <v>53.702009901051376</v>
      </c>
    </row>
    <row r="10" spans="1:5">
      <c r="A10" t="s">
        <v>5</v>
      </c>
      <c r="B10" t="s">
        <v>6</v>
      </c>
    </row>
    <row r="12" spans="1:5">
      <c r="A12">
        <v>0</v>
      </c>
      <c r="C12">
        <f>-D4</f>
        <v>-1000</v>
      </c>
    </row>
    <row r="13" spans="1:5">
      <c r="A13">
        <f>A12+1</f>
        <v>1</v>
      </c>
      <c r="B13">
        <f>D6</f>
        <v>34</v>
      </c>
      <c r="C13">
        <f>B13/(1+$D$7/12)^A13</f>
        <v>33.719008264462808</v>
      </c>
    </row>
    <row r="14" spans="1:5">
      <c r="A14">
        <f t="shared" ref="A14:A48" si="0">A13+1</f>
        <v>2</v>
      </c>
      <c r="B14">
        <f>B13</f>
        <v>34</v>
      </c>
      <c r="C14">
        <f t="shared" ref="C14:C48" si="1">B14/(1+$D$7/12)^A14</f>
        <v>33.440338774673862</v>
      </c>
    </row>
    <row r="15" spans="1:5">
      <c r="A15">
        <f t="shared" si="0"/>
        <v>3</v>
      </c>
      <c r="B15">
        <f t="shared" ref="B15:B48" si="2">B14</f>
        <v>34</v>
      </c>
      <c r="C15">
        <f t="shared" si="1"/>
        <v>33.163972338519535</v>
      </c>
    </row>
    <row r="16" spans="1:5">
      <c r="A16">
        <f t="shared" si="0"/>
        <v>4</v>
      </c>
      <c r="B16">
        <f t="shared" si="2"/>
        <v>34</v>
      </c>
      <c r="C16">
        <f t="shared" si="1"/>
        <v>32.889889922498718</v>
      </c>
    </row>
    <row r="17" spans="1:3">
      <c r="A17">
        <f t="shared" si="0"/>
        <v>5</v>
      </c>
      <c r="B17">
        <f t="shared" si="2"/>
        <v>34</v>
      </c>
      <c r="C17">
        <f t="shared" si="1"/>
        <v>32.618072650411953</v>
      </c>
    </row>
    <row r="18" spans="1:3">
      <c r="A18">
        <f t="shared" si="0"/>
        <v>6</v>
      </c>
      <c r="B18">
        <f t="shared" si="2"/>
        <v>34</v>
      </c>
      <c r="C18">
        <f t="shared" si="1"/>
        <v>32.348501802061435</v>
      </c>
    </row>
    <row r="19" spans="1:3">
      <c r="A19">
        <f t="shared" si="0"/>
        <v>7</v>
      </c>
      <c r="B19">
        <f t="shared" si="2"/>
        <v>34</v>
      </c>
      <c r="C19">
        <f t="shared" si="1"/>
        <v>32.081158811961764</v>
      </c>
    </row>
    <row r="20" spans="1:3">
      <c r="A20">
        <f t="shared" si="0"/>
        <v>8</v>
      </c>
      <c r="B20">
        <f t="shared" si="2"/>
        <v>34</v>
      </c>
      <c r="C20">
        <f t="shared" si="1"/>
        <v>31.816025268061249</v>
      </c>
    </row>
    <row r="21" spans="1:3">
      <c r="A21">
        <f t="shared" si="0"/>
        <v>9</v>
      </c>
      <c r="B21">
        <f t="shared" si="2"/>
        <v>34</v>
      </c>
      <c r="C21">
        <f t="shared" si="1"/>
        <v>31.553082910473968</v>
      </c>
    </row>
    <row r="22" spans="1:3">
      <c r="A22">
        <f t="shared" si="0"/>
        <v>10</v>
      </c>
      <c r="B22">
        <f t="shared" si="2"/>
        <v>34</v>
      </c>
      <c r="C22">
        <f t="shared" si="1"/>
        <v>31.292313630222115</v>
      </c>
    </row>
    <row r="23" spans="1:3">
      <c r="A23">
        <f t="shared" si="0"/>
        <v>11</v>
      </c>
      <c r="B23">
        <f t="shared" si="2"/>
        <v>34</v>
      </c>
      <c r="C23">
        <f t="shared" si="1"/>
        <v>31.033699467988878</v>
      </c>
    </row>
    <row r="24" spans="1:3">
      <c r="A24">
        <f t="shared" si="0"/>
        <v>12</v>
      </c>
      <c r="B24">
        <f t="shared" si="2"/>
        <v>34</v>
      </c>
      <c r="C24">
        <f t="shared" si="1"/>
        <v>30.77722261288153</v>
      </c>
    </row>
    <row r="25" spans="1:3">
      <c r="A25">
        <f t="shared" si="0"/>
        <v>13</v>
      </c>
      <c r="B25">
        <f t="shared" si="2"/>
        <v>34</v>
      </c>
      <c r="C25">
        <f t="shared" si="1"/>
        <v>30.522865401204832</v>
      </c>
    </row>
    <row r="26" spans="1:3">
      <c r="A26">
        <f t="shared" si="0"/>
        <v>14</v>
      </c>
      <c r="B26">
        <f t="shared" si="2"/>
        <v>34</v>
      </c>
      <c r="C26">
        <f t="shared" si="1"/>
        <v>30.270610315244458</v>
      </c>
    </row>
    <row r="27" spans="1:3">
      <c r="A27">
        <f t="shared" si="0"/>
        <v>15</v>
      </c>
      <c r="B27">
        <f t="shared" si="2"/>
        <v>34</v>
      </c>
      <c r="C27">
        <f t="shared" si="1"/>
        <v>30.020439982060619</v>
      </c>
    </row>
    <row r="28" spans="1:3">
      <c r="A28">
        <f t="shared" si="0"/>
        <v>16</v>
      </c>
      <c r="B28">
        <f t="shared" si="2"/>
        <v>34</v>
      </c>
      <c r="C28">
        <f t="shared" si="1"/>
        <v>29.772337172291525</v>
      </c>
    </row>
    <row r="29" spans="1:3">
      <c r="A29">
        <f t="shared" si="0"/>
        <v>17</v>
      </c>
      <c r="B29">
        <f t="shared" si="2"/>
        <v>34</v>
      </c>
      <c r="C29">
        <f t="shared" si="1"/>
        <v>29.526284798966806</v>
      </c>
    </row>
    <row r="30" spans="1:3">
      <c r="A30">
        <f t="shared" si="0"/>
        <v>18</v>
      </c>
      <c r="B30">
        <f t="shared" si="2"/>
        <v>34</v>
      </c>
      <c r="C30">
        <f t="shared" si="1"/>
        <v>29.282265916330712</v>
      </c>
    </row>
    <row r="31" spans="1:3">
      <c r="A31">
        <f t="shared" si="0"/>
        <v>19</v>
      </c>
      <c r="B31">
        <f t="shared" si="2"/>
        <v>34</v>
      </c>
      <c r="C31">
        <f t="shared" si="1"/>
        <v>29.040263718675089</v>
      </c>
    </row>
    <row r="32" spans="1:3">
      <c r="A32">
        <f t="shared" si="0"/>
        <v>20</v>
      </c>
      <c r="B32">
        <f t="shared" si="2"/>
        <v>34</v>
      </c>
      <c r="C32">
        <f t="shared" si="1"/>
        <v>28.800261539181911</v>
      </c>
    </row>
    <row r="33" spans="1:3">
      <c r="A33">
        <f t="shared" si="0"/>
        <v>21</v>
      </c>
      <c r="B33">
        <f t="shared" si="2"/>
        <v>34</v>
      </c>
      <c r="C33">
        <f t="shared" si="1"/>
        <v>28.562242848775451</v>
      </c>
    </row>
    <row r="34" spans="1:3">
      <c r="A34">
        <f t="shared" si="0"/>
        <v>22</v>
      </c>
      <c r="B34">
        <f t="shared" si="2"/>
        <v>34</v>
      </c>
      <c r="C34">
        <f t="shared" si="1"/>
        <v>28.326191254983915</v>
      </c>
    </row>
    <row r="35" spans="1:3">
      <c r="A35">
        <f t="shared" si="0"/>
        <v>23</v>
      </c>
      <c r="B35">
        <f t="shared" si="2"/>
        <v>34</v>
      </c>
      <c r="C35">
        <f t="shared" si="1"/>
        <v>28.092090500810496</v>
      </c>
    </row>
    <row r="36" spans="1:3">
      <c r="A36">
        <f t="shared" si="0"/>
        <v>24</v>
      </c>
      <c r="B36">
        <f t="shared" si="2"/>
        <v>34</v>
      </c>
      <c r="C36">
        <f t="shared" si="1"/>
        <v>27.859924463613716</v>
      </c>
    </row>
    <row r="37" spans="1:3">
      <c r="A37">
        <f t="shared" si="0"/>
        <v>25</v>
      </c>
      <c r="B37">
        <f t="shared" si="2"/>
        <v>34</v>
      </c>
      <c r="C37">
        <f t="shared" si="1"/>
        <v>27.629677153997079</v>
      </c>
    </row>
    <row r="38" spans="1:3">
      <c r="A38">
        <f t="shared" si="0"/>
        <v>26</v>
      </c>
      <c r="B38">
        <f t="shared" si="2"/>
        <v>34</v>
      </c>
      <c r="C38">
        <f t="shared" si="1"/>
        <v>27.401332714707845</v>
      </c>
    </row>
    <row r="39" spans="1:3">
      <c r="A39">
        <f t="shared" si="0"/>
        <v>27</v>
      </c>
      <c r="B39">
        <f t="shared" si="2"/>
        <v>34</v>
      </c>
      <c r="C39">
        <f t="shared" si="1"/>
        <v>27.174875419544971</v>
      </c>
    </row>
    <row r="40" spans="1:3">
      <c r="A40">
        <f t="shared" si="0"/>
        <v>28</v>
      </c>
      <c r="B40">
        <f t="shared" si="2"/>
        <v>34</v>
      </c>
      <c r="C40">
        <f t="shared" si="1"/>
        <v>26.950289672276003</v>
      </c>
    </row>
    <row r="41" spans="1:3">
      <c r="A41">
        <f t="shared" si="0"/>
        <v>29</v>
      </c>
      <c r="B41">
        <f t="shared" si="2"/>
        <v>34</v>
      </c>
      <c r="C41">
        <f t="shared" si="1"/>
        <v>26.727560005562985</v>
      </c>
    </row>
    <row r="42" spans="1:3">
      <c r="A42">
        <f t="shared" si="0"/>
        <v>30</v>
      </c>
      <c r="B42">
        <f t="shared" si="2"/>
        <v>34</v>
      </c>
      <c r="C42">
        <f t="shared" si="1"/>
        <v>26.506671079897171</v>
      </c>
    </row>
    <row r="43" spans="1:3">
      <c r="A43">
        <f t="shared" si="0"/>
        <v>31</v>
      </c>
      <c r="B43">
        <f t="shared" si="2"/>
        <v>34</v>
      </c>
      <c r="C43">
        <f t="shared" si="1"/>
        <v>26.287607682542653</v>
      </c>
    </row>
    <row r="44" spans="1:3">
      <c r="A44">
        <f t="shared" si="0"/>
        <v>32</v>
      </c>
      <c r="B44">
        <f t="shared" si="2"/>
        <v>34</v>
      </c>
      <c r="C44">
        <f t="shared" si="1"/>
        <v>26.070354726488581</v>
      </c>
    </row>
    <row r="45" spans="1:3">
      <c r="A45">
        <f t="shared" si="0"/>
        <v>33</v>
      </c>
      <c r="B45">
        <f t="shared" si="2"/>
        <v>34</v>
      </c>
      <c r="C45">
        <f t="shared" si="1"/>
        <v>25.854897249410165</v>
      </c>
    </row>
    <row r="46" spans="1:3">
      <c r="A46">
        <f t="shared" si="0"/>
        <v>34</v>
      </c>
      <c r="B46">
        <f t="shared" si="2"/>
        <v>34</v>
      </c>
      <c r="C46">
        <f t="shared" si="1"/>
        <v>25.641220412638177</v>
      </c>
    </row>
    <row r="47" spans="1:3">
      <c r="A47">
        <f t="shared" si="0"/>
        <v>35</v>
      </c>
      <c r="B47">
        <f t="shared" si="2"/>
        <v>34</v>
      </c>
      <c r="C47">
        <f t="shared" si="1"/>
        <v>25.429309500137041</v>
      </c>
    </row>
    <row r="48" spans="1:3">
      <c r="A48">
        <f t="shared" si="0"/>
        <v>36</v>
      </c>
      <c r="B48">
        <f t="shared" si="2"/>
        <v>34</v>
      </c>
      <c r="C48">
        <f t="shared" si="1"/>
        <v>25.219149917491283</v>
      </c>
    </row>
    <row r="50" spans="1:4">
      <c r="A50" s="1" t="s">
        <v>9</v>
      </c>
    </row>
    <row r="52" spans="1:4">
      <c r="A52" t="s">
        <v>8</v>
      </c>
      <c r="D52" s="4">
        <f>NPV(D7/12,B13:B48)-D4</f>
        <v>53.702009901051042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 Bothra</dc:creator>
  <cp:lastModifiedBy>Abhirup Ghosh</cp:lastModifiedBy>
  <dcterms:created xsi:type="dcterms:W3CDTF">2014-08-13T12:58:52Z</dcterms:created>
  <dcterms:modified xsi:type="dcterms:W3CDTF">2014-10-13T07:38:14Z</dcterms:modified>
</cp:coreProperties>
</file>