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Part 7A" sheetId="1" r:id="rId1"/>
    <sheet name="Part 7B" sheetId="2" r:id="rId2"/>
    <sheet name="Part 7C" sheetId="3" r:id="rId3"/>
  </sheets>
  <calcPr calcId="125725"/>
</workbook>
</file>

<file path=xl/calcChain.xml><?xml version="1.0" encoding="utf-8"?>
<calcChain xmlns="http://schemas.openxmlformats.org/spreadsheetml/2006/main">
  <c r="C19" i="3"/>
  <c r="H13"/>
  <c r="H12"/>
  <c r="H9"/>
  <c r="H8"/>
  <c r="G11"/>
  <c r="G10"/>
  <c r="C11"/>
  <c r="C10"/>
  <c r="D13"/>
  <c r="D12"/>
  <c r="D9"/>
  <c r="F14"/>
  <c r="B14"/>
  <c r="D16" i="2"/>
  <c r="C18" i="1"/>
  <c r="C15"/>
  <c r="D8" i="3" l="1"/>
  <c r="C18" s="1"/>
</calcChain>
</file>

<file path=xl/sharedStrings.xml><?xml version="1.0" encoding="utf-8"?>
<sst xmlns="http://schemas.openxmlformats.org/spreadsheetml/2006/main" count="32" uniqueCount="24">
  <si>
    <t>Multivariate Cashflows</t>
  </si>
  <si>
    <t>Example 7A</t>
  </si>
  <si>
    <t xml:space="preserve">Year </t>
  </si>
  <si>
    <t>Cashflows</t>
  </si>
  <si>
    <t>IRR</t>
  </si>
  <si>
    <t>Guess Rate 1</t>
  </si>
  <si>
    <t>Guess Rate 2</t>
  </si>
  <si>
    <t>Example 7B</t>
  </si>
  <si>
    <t>Use of Modified IRR</t>
  </si>
  <si>
    <t>Modified IRR</t>
  </si>
  <si>
    <t>Example 7C</t>
  </si>
  <si>
    <t>Option A</t>
  </si>
  <si>
    <t>Option B</t>
  </si>
  <si>
    <t>Year</t>
  </si>
  <si>
    <t>Use of Dual IRR</t>
  </si>
  <si>
    <t>Refinancing rate</t>
  </si>
  <si>
    <t>Rate of reinvestment</t>
  </si>
  <si>
    <t>Total</t>
  </si>
  <si>
    <t>Financing Rate</t>
  </si>
  <si>
    <t>Discounting of inflows</t>
  </si>
  <si>
    <t>Cashflows re-arranged</t>
  </si>
  <si>
    <t>IRR for Option A</t>
  </si>
  <si>
    <t>Discounting outflows</t>
  </si>
  <si>
    <t>IRR for Option B</t>
  </si>
</sst>
</file>

<file path=xl/styles.xml><?xml version="1.0" encoding="utf-8"?>
<styleSheet xmlns="http://schemas.openxmlformats.org/spreadsheetml/2006/main">
  <numFmts count="2">
    <numFmt numFmtId="8" formatCode="&quot;₹&quot;\ #,##0.00;[Red]&quot;₹&quot;\ \-#,##0.00"/>
    <numFmt numFmtId="166" formatCode="0.00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8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center"/>
    </xf>
    <xf numFmtId="166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9" fontId="0" fillId="0" borderId="0" xfId="0" applyNumberFormat="1"/>
    <xf numFmtId="166" fontId="0" fillId="0" borderId="0" xfId="0" applyNumberForma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3"/>
  <sheetViews>
    <sheetView topLeftCell="A10" workbookViewId="0">
      <selection activeCell="A21" sqref="A21:D33"/>
    </sheetView>
  </sheetViews>
  <sheetFormatPr defaultRowHeight="15"/>
  <sheetData>
    <row r="2" spans="1:3" ht="15.75">
      <c r="A2" s="3" t="s">
        <v>0</v>
      </c>
    </row>
    <row r="3" spans="1:3">
      <c r="A3" s="4" t="s">
        <v>1</v>
      </c>
    </row>
    <row r="5" spans="1:3">
      <c r="A5" s="11" t="s">
        <v>2</v>
      </c>
      <c r="B5" s="11" t="s">
        <v>3</v>
      </c>
    </row>
    <row r="6" spans="1:3">
      <c r="A6" s="12"/>
      <c r="B6" s="12"/>
    </row>
    <row r="7" spans="1:3">
      <c r="A7" s="13">
        <v>0</v>
      </c>
      <c r="B7" s="13">
        <v>-100</v>
      </c>
    </row>
    <row r="8" spans="1:3">
      <c r="A8" s="13">
        <v>1</v>
      </c>
      <c r="B8" s="13">
        <v>-400</v>
      </c>
    </row>
    <row r="9" spans="1:3">
      <c r="A9" s="13">
        <v>2</v>
      </c>
      <c r="B9" s="13">
        <v>700</v>
      </c>
    </row>
    <row r="10" spans="1:3">
      <c r="A10" s="13">
        <v>3</v>
      </c>
      <c r="B10" s="13">
        <v>900</v>
      </c>
    </row>
    <row r="11" spans="1:3">
      <c r="A11" s="13">
        <v>4</v>
      </c>
      <c r="B11" s="13">
        <v>-700</v>
      </c>
    </row>
    <row r="12" spans="1:3">
      <c r="A12" s="13">
        <v>5</v>
      </c>
      <c r="B12" s="13">
        <v>-600</v>
      </c>
    </row>
    <row r="14" spans="1:3">
      <c r="A14" s="5" t="s">
        <v>5</v>
      </c>
      <c r="C14" s="7">
        <v>0.1</v>
      </c>
    </row>
    <row r="15" spans="1:3">
      <c r="A15" s="5" t="s">
        <v>4</v>
      </c>
      <c r="C15" s="8">
        <f>IRR(B7:B12)</f>
        <v>0.21959146908139041</v>
      </c>
    </row>
    <row r="17" spans="1:3">
      <c r="A17" s="5" t="s">
        <v>6</v>
      </c>
      <c r="C17" s="7">
        <v>0.4</v>
      </c>
    </row>
    <row r="18" spans="1:3">
      <c r="A18" s="5" t="s">
        <v>4</v>
      </c>
      <c r="C18" s="8">
        <f>IRR(B7:B12,40%)</f>
        <v>0.45272763049570708</v>
      </c>
    </row>
    <row r="20" spans="1:3">
      <c r="A20" s="6"/>
    </row>
    <row r="34" spans="1:2">
      <c r="A34" s="7"/>
      <c r="B34" s="1"/>
    </row>
    <row r="35" spans="1:2">
      <c r="A35" s="7"/>
      <c r="B35" s="1"/>
    </row>
    <row r="36" spans="1:2">
      <c r="A36" s="7"/>
      <c r="B36" s="1"/>
    </row>
    <row r="37" spans="1:2">
      <c r="A37" s="7"/>
      <c r="B37" s="1"/>
    </row>
    <row r="38" spans="1:2">
      <c r="A38" s="7"/>
      <c r="B38" s="1"/>
    </row>
    <row r="39" spans="1:2">
      <c r="A39" s="7"/>
      <c r="B39" s="1"/>
    </row>
    <row r="40" spans="1:2">
      <c r="A40" s="7"/>
      <c r="B40" s="1"/>
    </row>
    <row r="41" spans="1:2">
      <c r="A41" s="7"/>
      <c r="B41" s="1"/>
    </row>
    <row r="42" spans="1:2">
      <c r="A42" s="7"/>
      <c r="B42" s="1"/>
    </row>
    <row r="43" spans="1:2">
      <c r="A43" s="7"/>
      <c r="B43" s="1"/>
    </row>
    <row r="44" spans="1:2">
      <c r="A44" s="7"/>
      <c r="B44" s="1"/>
    </row>
    <row r="45" spans="1:2">
      <c r="A45" s="7"/>
    </row>
    <row r="46" spans="1:2">
      <c r="A46" s="7"/>
    </row>
    <row r="47" spans="1:2">
      <c r="A47" s="7"/>
    </row>
    <row r="48" spans="1:2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D16" sqref="D16"/>
    </sheetView>
  </sheetViews>
  <sheetFormatPr defaultRowHeight="15"/>
  <sheetData>
    <row r="2" spans="1:4">
      <c r="A2" s="6" t="s">
        <v>8</v>
      </c>
    </row>
    <row r="3" spans="1:4">
      <c r="A3" s="6" t="s">
        <v>7</v>
      </c>
      <c r="B3" s="9"/>
    </row>
    <row r="5" spans="1:4">
      <c r="A5" s="11" t="s">
        <v>2</v>
      </c>
      <c r="B5" s="11" t="s">
        <v>3</v>
      </c>
    </row>
    <row r="6" spans="1:4">
      <c r="A6" s="12"/>
      <c r="B6" s="12"/>
    </row>
    <row r="7" spans="1:4">
      <c r="A7" s="13">
        <v>0</v>
      </c>
      <c r="B7" s="13">
        <v>-100</v>
      </c>
    </row>
    <row r="8" spans="1:4">
      <c r="A8" s="13">
        <v>1</v>
      </c>
      <c r="B8" s="13">
        <v>-400</v>
      </c>
    </row>
    <row r="9" spans="1:4">
      <c r="A9" s="13">
        <v>2</v>
      </c>
      <c r="B9" s="13">
        <v>700</v>
      </c>
    </row>
    <row r="10" spans="1:4">
      <c r="A10" s="13">
        <v>3</v>
      </c>
      <c r="B10" s="13">
        <v>900</v>
      </c>
    </row>
    <row r="11" spans="1:4">
      <c r="A11" s="13">
        <v>4</v>
      </c>
      <c r="B11" s="13">
        <v>-700</v>
      </c>
    </row>
    <row r="12" spans="1:4">
      <c r="A12" s="13">
        <v>5</v>
      </c>
      <c r="B12" s="13">
        <v>-600</v>
      </c>
    </row>
    <row r="13" spans="1:4">
      <c r="A13" s="7"/>
      <c r="B13" s="1"/>
    </row>
    <row r="14" spans="1:4" s="14" customFormat="1">
      <c r="A14" s="23" t="s">
        <v>15</v>
      </c>
      <c r="B14" s="23"/>
      <c r="C14" s="23"/>
      <c r="D14" s="24">
        <v>0.1</v>
      </c>
    </row>
    <row r="15" spans="1:4" s="14" customFormat="1">
      <c r="A15" s="23" t="s">
        <v>16</v>
      </c>
      <c r="B15" s="23"/>
      <c r="C15" s="23"/>
      <c r="D15" s="24">
        <v>0.12</v>
      </c>
    </row>
    <row r="16" spans="1:4">
      <c r="A16" s="7" t="s">
        <v>9</v>
      </c>
      <c r="B16" s="1"/>
      <c r="D16" s="10">
        <f>MIRR(B7:B12,D14,D15)</f>
        <v>9.9554648742022689E-2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>
      <selection activeCell="D4" sqref="D4"/>
    </sheetView>
  </sheetViews>
  <sheetFormatPr defaultRowHeight="15"/>
  <cols>
    <col min="2" max="2" width="11.140625" customWidth="1"/>
    <col min="3" max="3" width="12.85546875" customWidth="1"/>
    <col min="4" max="4" width="12.85546875" style="23" customWidth="1"/>
    <col min="6" max="6" width="10.7109375" customWidth="1"/>
    <col min="8" max="8" width="12.42578125" customWidth="1"/>
  </cols>
  <sheetData>
    <row r="2" spans="1:8">
      <c r="A2" s="15" t="s">
        <v>14</v>
      </c>
    </row>
    <row r="3" spans="1:8">
      <c r="A3" s="15" t="s">
        <v>10</v>
      </c>
      <c r="B3" s="14"/>
      <c r="C3" s="14"/>
      <c r="E3" s="14"/>
      <c r="F3" s="14"/>
    </row>
    <row r="5" spans="1:8" ht="15" customHeight="1">
      <c r="A5" s="2" t="s">
        <v>11</v>
      </c>
      <c r="B5" s="2"/>
      <c r="C5" s="2"/>
      <c r="D5" s="2"/>
      <c r="E5" s="2" t="s">
        <v>12</v>
      </c>
      <c r="F5" s="2"/>
      <c r="G5" s="2"/>
      <c r="H5" s="2"/>
    </row>
    <row r="6" spans="1:8" ht="57">
      <c r="A6" s="17" t="s">
        <v>13</v>
      </c>
      <c r="B6" s="17" t="s">
        <v>3</v>
      </c>
      <c r="C6" s="27" t="s">
        <v>19</v>
      </c>
      <c r="D6" s="27" t="s">
        <v>20</v>
      </c>
      <c r="E6" s="19" t="s">
        <v>13</v>
      </c>
      <c r="F6" s="19" t="s">
        <v>3</v>
      </c>
      <c r="G6" s="27" t="s">
        <v>22</v>
      </c>
      <c r="H6" s="27" t="s">
        <v>20</v>
      </c>
    </row>
    <row r="7" spans="1:8">
      <c r="A7" s="16"/>
      <c r="B7" s="16"/>
      <c r="C7" s="20"/>
      <c r="D7" s="28"/>
      <c r="E7" s="20"/>
      <c r="F7" s="20"/>
    </row>
    <row r="8" spans="1:8">
      <c r="A8" s="21">
        <v>0</v>
      </c>
      <c r="B8" s="21">
        <v>-100</v>
      </c>
      <c r="C8" s="18"/>
      <c r="D8" s="26">
        <f>(C10+C11)+B8</f>
        <v>1098.637937317784</v>
      </c>
      <c r="E8" s="18">
        <v>0</v>
      </c>
      <c r="F8" s="18">
        <v>100</v>
      </c>
      <c r="H8" s="22">
        <f>G10+G11+F8</f>
        <v>-1154.6957175056345</v>
      </c>
    </row>
    <row r="9" spans="1:8">
      <c r="A9" s="21">
        <v>1</v>
      </c>
      <c r="B9" s="21">
        <v>-400</v>
      </c>
      <c r="C9" s="18"/>
      <c r="D9" s="26">
        <f>B9</f>
        <v>-400</v>
      </c>
      <c r="E9" s="18">
        <v>1</v>
      </c>
      <c r="F9" s="18">
        <v>400</v>
      </c>
      <c r="H9" s="22">
        <f>F9</f>
        <v>400</v>
      </c>
    </row>
    <row r="10" spans="1:8">
      <c r="A10" s="21">
        <v>2</v>
      </c>
      <c r="B10" s="21">
        <v>700</v>
      </c>
      <c r="C10" s="18">
        <f>B10/(1+$C$17)^A10</f>
        <v>558.03571428571422</v>
      </c>
      <c r="D10" s="26">
        <v>0</v>
      </c>
      <c r="E10" s="18">
        <v>2</v>
      </c>
      <c r="F10" s="18">
        <v>-700</v>
      </c>
      <c r="G10">
        <f>F10/(1+$C$16)^E10</f>
        <v>-578.51239669421477</v>
      </c>
      <c r="H10" s="26">
        <v>0</v>
      </c>
    </row>
    <row r="11" spans="1:8">
      <c r="A11" s="21">
        <v>3</v>
      </c>
      <c r="B11" s="21">
        <v>900</v>
      </c>
      <c r="C11" s="26">
        <f>B11/(1+$C$17)^A11</f>
        <v>640.60222303206979</v>
      </c>
      <c r="D11" s="26">
        <v>0</v>
      </c>
      <c r="E11" s="18">
        <v>3</v>
      </c>
      <c r="F11" s="18">
        <v>-900</v>
      </c>
      <c r="G11" s="23">
        <f>F11/(1+$C$16)^E11</f>
        <v>-676.18332081141978</v>
      </c>
      <c r="H11" s="26">
        <v>0</v>
      </c>
    </row>
    <row r="12" spans="1:8">
      <c r="A12" s="21">
        <v>4</v>
      </c>
      <c r="B12" s="21">
        <v>-700</v>
      </c>
      <c r="C12" s="18"/>
      <c r="D12" s="26">
        <f>B12</f>
        <v>-700</v>
      </c>
      <c r="E12" s="18">
        <v>4</v>
      </c>
      <c r="F12" s="18">
        <v>700</v>
      </c>
      <c r="H12" s="22">
        <f>F12</f>
        <v>700</v>
      </c>
    </row>
    <row r="13" spans="1:8">
      <c r="A13" s="21">
        <v>5</v>
      </c>
      <c r="B13" s="21">
        <v>-600</v>
      </c>
      <c r="C13" s="18"/>
      <c r="D13" s="26">
        <f>B13</f>
        <v>-600</v>
      </c>
      <c r="E13" s="18">
        <v>5</v>
      </c>
      <c r="F13" s="18">
        <v>600</v>
      </c>
      <c r="H13" s="22">
        <f>F13</f>
        <v>600</v>
      </c>
    </row>
    <row r="14" spans="1:8">
      <c r="A14" s="14" t="s">
        <v>17</v>
      </c>
      <c r="B14" s="29">
        <f>SUM(B8:B13)</f>
        <v>-200</v>
      </c>
      <c r="D14" s="26"/>
      <c r="F14" s="29">
        <f>SUM(F8:F13)</f>
        <v>200</v>
      </c>
    </row>
    <row r="16" spans="1:8">
      <c r="A16" s="14" t="s">
        <v>18</v>
      </c>
      <c r="C16" s="24">
        <v>0.1</v>
      </c>
      <c r="D16" s="24"/>
    </row>
    <row r="17" spans="1:4">
      <c r="A17" s="23" t="s">
        <v>16</v>
      </c>
      <c r="C17" s="24">
        <v>0.12</v>
      </c>
      <c r="D17" s="24"/>
    </row>
    <row r="18" spans="1:4">
      <c r="A18" s="23" t="s">
        <v>21</v>
      </c>
      <c r="C18" s="25">
        <f>IRR(D8:D13)</f>
        <v>0.13317607578110005</v>
      </c>
    </row>
    <row r="19" spans="1:4">
      <c r="A19" s="23" t="s">
        <v>23</v>
      </c>
      <c r="C19" s="25">
        <f>IRR(H8:H13)</f>
        <v>0.11645976825040728</v>
      </c>
    </row>
  </sheetData>
  <mergeCells count="2">
    <mergeCell ref="A5:D5"/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7A</vt:lpstr>
      <vt:lpstr>Part 7B</vt:lpstr>
      <vt:lpstr>Part 7C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Nidhi Bothra</dc:creator>
  <cp:lastModifiedBy>Nidhi Bothra</cp:lastModifiedBy>
  <dcterms:created xsi:type="dcterms:W3CDTF">2014-08-13T11:51:07Z</dcterms:created>
  <dcterms:modified xsi:type="dcterms:W3CDTF">2014-08-13T12:27:26Z</dcterms:modified>
</cp:coreProperties>
</file>