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F7"/>
  <c r="F9"/>
  <c r="E11"/>
  <c r="E10"/>
  <c r="E9"/>
  <c r="E8"/>
  <c r="E34"/>
  <c r="D10"/>
  <c r="D9"/>
  <c r="D8"/>
  <c r="C10"/>
  <c r="C9"/>
  <c r="C8"/>
  <c r="E20"/>
  <c r="B24"/>
  <c r="F10" l="1"/>
  <c r="F8"/>
  <c r="D11"/>
  <c r="D12" s="1"/>
  <c r="C11"/>
  <c r="C12" s="1"/>
  <c r="F11" l="1"/>
</calcChain>
</file>

<file path=xl/sharedStrings.xml><?xml version="1.0" encoding="utf-8"?>
<sst xmlns="http://schemas.openxmlformats.org/spreadsheetml/2006/main" count="22" uniqueCount="18">
  <si>
    <t>Sum of money invested</t>
  </si>
  <si>
    <t>Inflows received as under</t>
  </si>
  <si>
    <t>Year</t>
  </si>
  <si>
    <t>Cash inflow</t>
  </si>
  <si>
    <t>Discounting at Guess rate</t>
  </si>
  <si>
    <t xml:space="preserve">Discounting at Guess rate </t>
  </si>
  <si>
    <t>Interpolated guess rate</t>
  </si>
  <si>
    <t>Total PV</t>
  </si>
  <si>
    <t>NPV</t>
  </si>
  <si>
    <t>Alternative method of computing rate of return</t>
  </si>
  <si>
    <t>Use of interpolation for computing IRR</t>
  </si>
  <si>
    <t xml:space="preserve">Rate of return </t>
  </si>
  <si>
    <t>Use of IRR Function</t>
  </si>
  <si>
    <t>Use of Rate Function</t>
  </si>
  <si>
    <t>Installments</t>
  </si>
  <si>
    <t>Tenure</t>
  </si>
  <si>
    <t>years</t>
  </si>
  <si>
    <t>IRR</t>
  </si>
</sst>
</file>

<file path=xl/styles.xml><?xml version="1.0" encoding="utf-8"?>
<styleSheet xmlns="http://schemas.openxmlformats.org/spreadsheetml/2006/main">
  <numFmts count="2">
    <numFmt numFmtId="164" formatCode="0.000%"/>
    <numFmt numFmtId="165" formatCode="0.0000%"/>
  </numFmts>
  <fonts count="3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1" fontId="2" fillId="0" borderId="0" xfId="0" applyNumberFormat="1" applyFont="1" applyAlignment="1">
      <alignment horizontal="right"/>
    </xf>
    <xf numFmtId="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A13" workbookViewId="0">
      <selection sqref="A1:F34"/>
    </sheetView>
  </sheetViews>
  <sheetFormatPr defaultRowHeight="12.75"/>
  <cols>
    <col min="1" max="2" width="9.140625" style="2"/>
    <col min="3" max="3" width="9.42578125" style="2" customWidth="1"/>
    <col min="4" max="4" width="9.140625" style="2"/>
    <col min="5" max="5" width="11.28515625" style="2" bestFit="1" customWidth="1"/>
    <col min="6" max="6" width="9.140625" style="2"/>
    <col min="7" max="7" width="11.85546875" style="2" customWidth="1"/>
    <col min="8" max="16384" width="9.140625" style="2"/>
  </cols>
  <sheetData>
    <row r="1" spans="1:12">
      <c r="A1" s="1" t="s">
        <v>10</v>
      </c>
    </row>
    <row r="3" spans="1:12">
      <c r="A3" s="3" t="s">
        <v>0</v>
      </c>
      <c r="B3" s="3"/>
      <c r="C3" s="3"/>
      <c r="E3" s="4">
        <v>1000</v>
      </c>
    </row>
    <row r="4" spans="1:12">
      <c r="A4" s="3" t="s">
        <v>1</v>
      </c>
      <c r="B4" s="3"/>
      <c r="C4" s="3"/>
    </row>
    <row r="6" spans="1:1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6</v>
      </c>
    </row>
    <row r="7" spans="1:12">
      <c r="C7" s="5">
        <v>0.09</v>
      </c>
      <c r="D7" s="5">
        <v>0.1</v>
      </c>
      <c r="E7" s="10">
        <f>C7+((C12/(C12-D12))*(D7-C7))</f>
        <v>9.7041580189624388E-2</v>
      </c>
      <c r="F7" s="10">
        <f>C7+((C12/(C12-E12))*(E7-C7))</f>
        <v>9.7099916054779661E-2</v>
      </c>
      <c r="G7" s="6"/>
      <c r="H7" s="6"/>
    </row>
    <row r="8" spans="1:12">
      <c r="A8" s="4">
        <v>1</v>
      </c>
      <c r="B8" s="4">
        <v>400</v>
      </c>
      <c r="C8" s="4">
        <f>B8/(1+$C$7)^A8</f>
        <v>366.97247706422013</v>
      </c>
      <c r="D8" s="4">
        <f>B8/(1+$D$7)^A8</f>
        <v>363.63636363636363</v>
      </c>
      <c r="E8" s="4">
        <f>B8/(1+$E$7)^A8</f>
        <v>364.61699102677562</v>
      </c>
      <c r="F8" s="4">
        <f>B8/(1+$F$7)^A8</f>
        <v>364.59760332351306</v>
      </c>
      <c r="G8" s="4"/>
      <c r="H8" s="4"/>
    </row>
    <row r="9" spans="1:12">
      <c r="A9" s="4">
        <v>2</v>
      </c>
      <c r="B9" s="4">
        <v>400</v>
      </c>
      <c r="C9" s="4">
        <f t="shared" ref="C9:C10" si="0">B9/(1+$C$7)^A9</f>
        <v>336.67199730662395</v>
      </c>
      <c r="D9" s="4">
        <f>B9/(1+$D$7)^A9</f>
        <v>330.57851239669418</v>
      </c>
      <c r="E9" s="4">
        <f>B9/(1+$E$7)^A9</f>
        <v>332.36387536354943</v>
      </c>
      <c r="F9" s="4">
        <f>B9/(1+$F$7)^A9</f>
        <v>332.32853087312441</v>
      </c>
      <c r="G9" s="4"/>
      <c r="H9" s="4"/>
    </row>
    <row r="10" spans="1:12">
      <c r="A10" s="4">
        <v>3</v>
      </c>
      <c r="B10" s="4">
        <v>400</v>
      </c>
      <c r="C10" s="4">
        <f t="shared" si="0"/>
        <v>308.87339202442564</v>
      </c>
      <c r="D10" s="4">
        <f>B10/(1+$D$7)^A10</f>
        <v>300.52592036063101</v>
      </c>
      <c r="E10" s="4">
        <f>B10/(1+$E$7)^A10</f>
        <v>302.96379040263923</v>
      </c>
      <c r="F10" s="4">
        <f>B10/(1+$F$7)^A10</f>
        <v>302.9154646809132</v>
      </c>
      <c r="G10" s="4"/>
      <c r="H10" s="4"/>
    </row>
    <row r="11" spans="1:12">
      <c r="A11" s="2" t="s">
        <v>7</v>
      </c>
      <c r="C11" s="4">
        <f>SUM(C8:C10)</f>
        <v>1012.5178663952697</v>
      </c>
      <c r="D11" s="4">
        <f>SUM(D8:D10)</f>
        <v>994.74079639368892</v>
      </c>
      <c r="E11" s="4">
        <f>SUM(E8:E10)</f>
        <v>999.94465679296422</v>
      </c>
      <c r="F11" s="4">
        <f>SUM(F8:F10)</f>
        <v>999.84159887755072</v>
      </c>
      <c r="G11" s="4"/>
      <c r="H11" s="4"/>
    </row>
    <row r="12" spans="1:12">
      <c r="A12" s="2" t="s">
        <v>8</v>
      </c>
      <c r="C12" s="4">
        <f>C11-E3</f>
        <v>12.517866395269721</v>
      </c>
      <c r="D12" s="4">
        <f>D11-E3</f>
        <v>-5.2592036063110754</v>
      </c>
      <c r="E12" s="4">
        <v>0.102852</v>
      </c>
      <c r="F12" s="4">
        <v>0.102852</v>
      </c>
      <c r="G12" s="7"/>
      <c r="H12" s="4"/>
    </row>
    <row r="14" spans="1:12">
      <c r="L14" s="8"/>
    </row>
    <row r="16" spans="1:12">
      <c r="A16" s="1" t="s">
        <v>9</v>
      </c>
    </row>
    <row r="17" spans="1:5">
      <c r="A17" s="1" t="s">
        <v>12</v>
      </c>
    </row>
    <row r="18" spans="1:5">
      <c r="A18" s="1"/>
    </row>
    <row r="19" spans="1:5">
      <c r="A19" s="2" t="s">
        <v>0</v>
      </c>
      <c r="E19" s="2">
        <v>1000</v>
      </c>
    </row>
    <row r="20" spans="1:5">
      <c r="A20" s="2" t="s">
        <v>11</v>
      </c>
      <c r="E20" s="9">
        <f>IRR(B24:B27)</f>
        <v>9.7010257403625511E-2</v>
      </c>
    </row>
    <row r="23" spans="1:5">
      <c r="A23" s="2" t="s">
        <v>2</v>
      </c>
    </row>
    <row r="24" spans="1:5">
      <c r="A24" s="2">
        <v>0</v>
      </c>
      <c r="B24" s="2">
        <f>-E19</f>
        <v>-1000</v>
      </c>
    </row>
    <row r="25" spans="1:5">
      <c r="A25" s="2">
        <v>1</v>
      </c>
      <c r="B25" s="2">
        <v>400</v>
      </c>
    </row>
    <row r="26" spans="1:5">
      <c r="A26" s="2">
        <v>2</v>
      </c>
      <c r="B26" s="2">
        <v>400</v>
      </c>
    </row>
    <row r="27" spans="1:5">
      <c r="A27" s="2">
        <v>3</v>
      </c>
      <c r="B27" s="2">
        <v>400</v>
      </c>
    </row>
    <row r="29" spans="1:5">
      <c r="A29" s="1" t="s">
        <v>13</v>
      </c>
    </row>
    <row r="31" spans="1:5">
      <c r="A31" s="2" t="s">
        <v>0</v>
      </c>
      <c r="E31" s="2">
        <v>1000</v>
      </c>
    </row>
    <row r="32" spans="1:5">
      <c r="A32" s="2" t="s">
        <v>14</v>
      </c>
      <c r="E32" s="2">
        <v>400</v>
      </c>
    </row>
    <row r="33" spans="1:6">
      <c r="A33" s="2" t="s">
        <v>15</v>
      </c>
      <c r="E33" s="2">
        <v>3</v>
      </c>
      <c r="F33" s="2" t="s">
        <v>16</v>
      </c>
    </row>
    <row r="34" spans="1:6">
      <c r="A34" s="2" t="s">
        <v>17</v>
      </c>
      <c r="E34" s="9">
        <f>RATE(E33,E32,-E31)</f>
        <v>9.7010257404591085E-2</v>
      </c>
    </row>
  </sheetData>
  <mergeCells count="2">
    <mergeCell ref="A3:C3"/>
    <mergeCell ref="A4:C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 Bothra</dc:creator>
  <cp:lastModifiedBy>Abhirup Ghosh</cp:lastModifiedBy>
  <dcterms:created xsi:type="dcterms:W3CDTF">2014-08-11T13:31:04Z</dcterms:created>
  <dcterms:modified xsi:type="dcterms:W3CDTF">2014-10-13T07:22:35Z</dcterms:modified>
</cp:coreProperties>
</file>