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Part 10" sheetId="1" r:id="rId1"/>
    <sheet name="Part 11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1" i="2"/>
  <c r="D20"/>
  <c r="D19"/>
  <c r="C21"/>
  <c r="C20"/>
  <c r="C19"/>
  <c r="B21"/>
  <c r="B20"/>
  <c r="B19"/>
  <c r="C16"/>
  <c r="D16"/>
  <c r="B16"/>
  <c r="C19" i="1"/>
  <c r="C11"/>
  <c r="C18"/>
  <c r="B19"/>
  <c r="B18"/>
  <c r="B11"/>
</calcChain>
</file>

<file path=xl/sharedStrings.xml><?xml version="1.0" encoding="utf-8"?>
<sst xmlns="http://schemas.openxmlformats.org/spreadsheetml/2006/main" count="20" uniqueCount="14">
  <si>
    <t>Example 10</t>
  </si>
  <si>
    <t>Amount invested</t>
  </si>
  <si>
    <t>Investment options</t>
  </si>
  <si>
    <t>Years</t>
  </si>
  <si>
    <t>Option 1</t>
  </si>
  <si>
    <t>cashflows</t>
  </si>
  <si>
    <t>Option 2</t>
  </si>
  <si>
    <t>Net Present Value</t>
  </si>
  <si>
    <t>Cost of Capital</t>
  </si>
  <si>
    <t>IRR</t>
  </si>
  <si>
    <t>Example 11</t>
  </si>
  <si>
    <t>Option 3</t>
  </si>
  <si>
    <t>Evaluating Investment Options</t>
  </si>
  <si>
    <t>Discounting Factor</t>
  </si>
</sst>
</file>

<file path=xl/styles.xml><?xml version="1.0" encoding="utf-8"?>
<styleSheet xmlns="http://schemas.openxmlformats.org/spreadsheetml/2006/main">
  <numFmts count="3">
    <numFmt numFmtId="8" formatCode="&quot;₹&quot;\ #,##0.00;[Red]&quot;₹&quot;\ \-#,##0.00"/>
    <numFmt numFmtId="43" formatCode="_ * #,##0.00_ ;_ * \-#,##0.00_ ;_ * &quot;-&quot;??_ ;_ @_ "/>
    <numFmt numFmtId="171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9" fontId="0" fillId="0" borderId="0" xfId="0" applyNumberFormat="1"/>
    <xf numFmtId="8" fontId="0" fillId="0" borderId="0" xfId="0" applyNumberFormat="1"/>
    <xf numFmtId="10" fontId="0" fillId="0" borderId="0" xfId="0" applyNumberForma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8" fontId="0" fillId="0" borderId="0" xfId="1" applyNumberFormat="1" applyFont="1"/>
    <xf numFmtId="171" fontId="0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workbookViewId="0">
      <selection activeCell="C19" sqref="C19"/>
    </sheetView>
  </sheetViews>
  <sheetFormatPr defaultRowHeight="15"/>
  <cols>
    <col min="2" max="2" width="9.7109375" bestFit="1" customWidth="1"/>
  </cols>
  <sheetData>
    <row r="2" spans="1:4">
      <c r="A2" s="1" t="s">
        <v>0</v>
      </c>
    </row>
    <row r="4" spans="1:4">
      <c r="A4" t="s">
        <v>1</v>
      </c>
      <c r="D4">
        <v>1000</v>
      </c>
    </row>
    <row r="5" spans="1:4">
      <c r="A5" t="s">
        <v>8</v>
      </c>
      <c r="D5" s="2">
        <v>0.1</v>
      </c>
    </row>
    <row r="6" spans="1:4">
      <c r="A6" s="1" t="s">
        <v>2</v>
      </c>
    </row>
    <row r="8" spans="1:4">
      <c r="B8" s="1" t="s">
        <v>4</v>
      </c>
      <c r="C8" s="1" t="s">
        <v>6</v>
      </c>
    </row>
    <row r="9" spans="1:4">
      <c r="A9" s="1" t="s">
        <v>3</v>
      </c>
      <c r="B9" s="1" t="s">
        <v>5</v>
      </c>
      <c r="C9" s="1" t="s">
        <v>5</v>
      </c>
    </row>
    <row r="11" spans="1:4">
      <c r="A11">
        <v>0</v>
      </c>
      <c r="B11">
        <f>-D4</f>
        <v>-1000</v>
      </c>
      <c r="C11">
        <f>-D4+270</f>
        <v>-730</v>
      </c>
    </row>
    <row r="12" spans="1:4">
      <c r="A12">
        <v>1</v>
      </c>
      <c r="B12">
        <v>300</v>
      </c>
      <c r="C12">
        <v>270</v>
      </c>
    </row>
    <row r="13" spans="1:4">
      <c r="A13">
        <v>2</v>
      </c>
      <c r="B13">
        <v>300</v>
      </c>
      <c r="C13">
        <v>270</v>
      </c>
    </row>
    <row r="14" spans="1:4">
      <c r="A14">
        <v>3</v>
      </c>
      <c r="B14">
        <v>300</v>
      </c>
      <c r="C14">
        <v>270</v>
      </c>
    </row>
    <row r="15" spans="1:4">
      <c r="A15">
        <v>4</v>
      </c>
      <c r="B15">
        <v>300</v>
      </c>
      <c r="C15">
        <v>270</v>
      </c>
    </row>
    <row r="16" spans="1:4">
      <c r="A16">
        <v>5</v>
      </c>
      <c r="B16">
        <v>300</v>
      </c>
    </row>
    <row r="18" spans="1:3">
      <c r="A18" t="s">
        <v>9</v>
      </c>
      <c r="B18" s="4">
        <f>IRR(B11:B16)</f>
        <v>0.15238237116626502</v>
      </c>
      <c r="C18" s="4">
        <f>IRR(C11:C16)</f>
        <v>0.17740320552241282</v>
      </c>
    </row>
    <row r="19" spans="1:3">
      <c r="A19" t="s">
        <v>7</v>
      </c>
      <c r="B19" s="3">
        <f>NPV($D$5,B12:B16)-$D$4</f>
        <v>137.2360308225343</v>
      </c>
      <c r="C19" s="3">
        <f>NPV(D5,C12:C15)-730</f>
        <v>125.86367051430898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tabSelected="1" workbookViewId="0">
      <selection activeCell="D10" sqref="D10"/>
    </sheetView>
  </sheetViews>
  <sheetFormatPr defaultRowHeight="15"/>
  <cols>
    <col min="1" max="1" width="11.5703125" customWidth="1"/>
    <col min="2" max="2" width="12.5703125" customWidth="1"/>
  </cols>
  <sheetData>
    <row r="2" spans="1:4">
      <c r="A2" s="1" t="s">
        <v>12</v>
      </c>
    </row>
    <row r="3" spans="1:4">
      <c r="A3" s="1" t="s">
        <v>10</v>
      </c>
    </row>
    <row r="6" spans="1:4">
      <c r="A6" s="1" t="s">
        <v>3</v>
      </c>
      <c r="B6" s="1" t="s">
        <v>4</v>
      </c>
      <c r="C6" s="1" t="s">
        <v>6</v>
      </c>
      <c r="D6" s="1" t="s">
        <v>11</v>
      </c>
    </row>
    <row r="7" spans="1:4">
      <c r="A7" s="1"/>
      <c r="B7" s="7"/>
      <c r="C7" s="7"/>
      <c r="D7" s="7"/>
    </row>
    <row r="8" spans="1:4">
      <c r="A8" s="8">
        <v>0</v>
      </c>
      <c r="B8" s="9">
        <v>-1000</v>
      </c>
      <c r="C8" s="9">
        <v>-1000</v>
      </c>
      <c r="D8" s="9">
        <v>-1000</v>
      </c>
    </row>
    <row r="9" spans="1:4">
      <c r="A9" s="8">
        <v>1</v>
      </c>
      <c r="B9" s="9">
        <v>0</v>
      </c>
      <c r="C9" s="11">
        <v>263.79000000000002</v>
      </c>
      <c r="D9" s="9">
        <v>400</v>
      </c>
    </row>
    <row r="10" spans="1:4">
      <c r="A10" s="8">
        <v>2</v>
      </c>
      <c r="B10" s="9">
        <v>0</v>
      </c>
      <c r="C10" s="11">
        <v>263.8</v>
      </c>
      <c r="D10" s="9">
        <v>350</v>
      </c>
    </row>
    <row r="11" spans="1:4">
      <c r="A11" s="8">
        <v>3</v>
      </c>
      <c r="B11" s="9">
        <v>0</v>
      </c>
      <c r="C11" s="11">
        <v>263.8</v>
      </c>
      <c r="D11" s="9">
        <v>200</v>
      </c>
    </row>
    <row r="12" spans="1:4">
      <c r="A12" s="8">
        <v>4</v>
      </c>
      <c r="B12" s="9">
        <v>0</v>
      </c>
      <c r="C12" s="11">
        <v>263.8</v>
      </c>
      <c r="D12" s="9">
        <v>200</v>
      </c>
    </row>
    <row r="13" spans="1:4">
      <c r="A13" s="8">
        <v>5</v>
      </c>
      <c r="B13" s="9">
        <v>1610.51</v>
      </c>
      <c r="C13" s="11">
        <v>263.8</v>
      </c>
      <c r="D13" s="9">
        <v>97.02</v>
      </c>
    </row>
    <row r="14" spans="1:4">
      <c r="A14" s="5"/>
      <c r="B14" s="6"/>
      <c r="C14" s="6"/>
      <c r="D14" s="6"/>
    </row>
    <row r="15" spans="1:4">
      <c r="B15" s="6"/>
      <c r="C15" s="6"/>
      <c r="D15" s="6"/>
    </row>
    <row r="16" spans="1:4">
      <c r="A16" t="s">
        <v>9</v>
      </c>
      <c r="B16" s="2">
        <f>IRR(B8:B13)</f>
        <v>0.10000000000000003</v>
      </c>
      <c r="C16" s="2">
        <f>IRR(C8:C13,10%)</f>
        <v>0.10000017961537114</v>
      </c>
      <c r="D16" s="2">
        <f>IRR(D8:D13)</f>
        <v>0.10000000000000007</v>
      </c>
    </row>
    <row r="17" spans="1:4">
      <c r="A17" t="s">
        <v>7</v>
      </c>
    </row>
    <row r="18" spans="1:4">
      <c r="A18" s="1" t="s">
        <v>13</v>
      </c>
    </row>
    <row r="19" spans="1:4">
      <c r="A19" s="2">
        <v>0.08</v>
      </c>
      <c r="B19" s="10">
        <f>NPV($A19,B$9:B$13)-(-$B$8)</f>
        <v>96.086044654829493</v>
      </c>
      <c r="C19" s="10">
        <f>NPV($A19,C$9:C$13)-(-$C$8)</f>
        <v>53.267648521939691</v>
      </c>
      <c r="D19" s="10">
        <f>NPV($A19,D$9:D$13)-(-$D$8)</f>
        <v>42.241558015533883</v>
      </c>
    </row>
    <row r="20" spans="1:4">
      <c r="A20" s="2">
        <v>0.1</v>
      </c>
      <c r="B20" s="10">
        <f>NPV($A20,B$9:B$13)-(-$B$8)</f>
        <v>0</v>
      </c>
      <c r="C20" s="10">
        <f>NPV($A20,C$9:C$13)-(-$C$8)</f>
        <v>4.5886085752044892E-4</v>
      </c>
      <c r="D20" s="10">
        <f>NPV($A20,D$9:D$13)-(-$D$8)</f>
        <v>0</v>
      </c>
    </row>
    <row r="21" spans="1:4">
      <c r="A21" s="2">
        <v>0.12</v>
      </c>
      <c r="B21" s="10">
        <f>NPV($A21,B$9:B$13)-(-$B$8)</f>
        <v>-86.153374596638969</v>
      </c>
      <c r="C21" s="10">
        <f>NPV($A21,C$9:C$13)-(-$C$8)</f>
        <v>-49.068966392816492</v>
      </c>
      <c r="D21" s="10">
        <f>NPV($A21,D$9:D$13)-(-$D$8)</f>
        <v>-39.327866928818821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10</vt:lpstr>
      <vt:lpstr>Part 11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 Bothra</dc:creator>
  <cp:lastModifiedBy>Nidhi Bothra</cp:lastModifiedBy>
  <dcterms:created xsi:type="dcterms:W3CDTF">2014-08-13T13:16:50Z</dcterms:created>
  <dcterms:modified xsi:type="dcterms:W3CDTF">2014-08-14T05:52:43Z</dcterms:modified>
</cp:coreProperties>
</file>