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A" sheetId="1" r:id="rId1"/>
  </sheets>
  <definedNames>
    <definedName name="Q">'A'!$A$329:$AG$414</definedName>
    <definedName name="QUARTER">'A'!$A$329:$AG$414</definedName>
  </definedNames>
  <calcPr fullCalcOnLoad="1"/>
</workbook>
</file>

<file path=xl/sharedStrings.xml><?xml version="1.0" encoding="utf-8"?>
<sst xmlns="http://schemas.openxmlformats.org/spreadsheetml/2006/main" count="17" uniqueCount="17">
  <si>
    <t>-</t>
  </si>
  <si>
    <t>Month</t>
  </si>
  <si>
    <t>total</t>
  </si>
  <si>
    <t>RENTALS IN ARREARS : RENTALS  PAYABLE monthly</t>
  </si>
  <si>
    <t>Index rate</t>
  </si>
  <si>
    <t>increase in index rate</t>
  </si>
  <si>
    <t>Month of variation</t>
  </si>
  <si>
    <t>Rental variation with interest rates (compensation method)</t>
  </si>
  <si>
    <t>Lease Rentals</t>
  </si>
  <si>
    <t>Invest o/s</t>
  </si>
  <si>
    <t>Finance Charges</t>
  </si>
  <si>
    <t>Compensation</t>
  </si>
  <si>
    <t>Capital Recovery</t>
  </si>
  <si>
    <t>Asset Cost</t>
  </si>
  <si>
    <t>Rentals (Monthly)</t>
  </si>
  <si>
    <t>Years in Lease</t>
  </si>
  <si>
    <t>Accounting IRR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</si>
</sst>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;;"/>
  </numFmts>
  <fonts count="42">
    <font>
      <sz val="12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8">
    <xf numFmtId="1" fontId="0" fillId="2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2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0" fontId="0" fillId="33" borderId="7" applyNumberFormat="0" applyFont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1" fontId="0" fillId="2" borderId="0" xfId="0" applyNumberFormat="1" applyAlignment="1">
      <alignment/>
    </xf>
    <xf numFmtId="1" fontId="19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10" fontId="20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 wrapText="1"/>
    </xf>
    <xf numFmtId="1" fontId="20" fillId="0" borderId="0" xfId="0" applyNumberFormat="1" applyFont="1" applyFill="1" applyAlignment="1">
      <alignment horizontal="fill"/>
    </xf>
    <xf numFmtId="1" fontId="20" fillId="0" borderId="0" xfId="0" applyNumberFormat="1" applyFont="1" applyFill="1" applyAlignment="1" applyProtection="1">
      <alignment/>
      <protection locked="0"/>
    </xf>
    <xf numFmtId="10" fontId="20" fillId="0" borderId="0" xfId="0" applyNumberFormat="1" applyFont="1" applyFill="1" applyAlignment="1" applyProtection="1">
      <alignment/>
      <protection locked="0"/>
    </xf>
    <xf numFmtId="186" fontId="20" fillId="0" borderId="0" xfId="0" applyNumberFormat="1" applyFont="1" applyFill="1" applyAlignment="1" applyProtection="1">
      <alignment/>
      <protection locked="0"/>
    </xf>
    <xf numFmtId="186" fontId="20" fillId="0" borderId="0" xfId="0" applyNumberFormat="1" applyFont="1" applyFill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4"/>
  <sheetViews>
    <sheetView tabSelected="1" showOutlineSymbols="0" zoomScale="87" zoomScaleNormal="87" zoomScalePageLayoutView="0" workbookViewId="0" topLeftCell="A50">
      <selection activeCell="A1" sqref="A1:G57"/>
    </sheetView>
  </sheetViews>
  <sheetFormatPr defaultColWidth="11.4453125" defaultRowHeight="15"/>
  <cols>
    <col min="1" max="1" width="10.21484375" style="2" customWidth="1"/>
    <col min="2" max="2" width="8.6640625" style="2" customWidth="1"/>
    <col min="3" max="3" width="9.4453125" style="2" customWidth="1"/>
    <col min="4" max="4" width="8.21484375" style="2" customWidth="1"/>
    <col min="5" max="5" width="8.10546875" style="2" customWidth="1"/>
    <col min="6" max="6" width="7.88671875" style="2" customWidth="1"/>
    <col min="7" max="7" width="11.4453125" style="2" customWidth="1"/>
    <col min="8" max="8" width="8.21484375" style="2" customWidth="1"/>
    <col min="9" max="16384" width="11.4453125" style="2" customWidth="1"/>
  </cols>
  <sheetData>
    <row r="1" spans="1:6" ht="12.75">
      <c r="A1" s="1" t="s">
        <v>7</v>
      </c>
      <c r="F1" s="3"/>
    </row>
    <row r="4" ht="12.75">
      <c r="A4" s="1" t="s">
        <v>3</v>
      </c>
    </row>
    <row r="5" spans="1:4" ht="12.75">
      <c r="A5" s="2" t="s">
        <v>13</v>
      </c>
      <c r="D5" s="2">
        <v>1000</v>
      </c>
    </row>
    <row r="6" spans="1:4" ht="12.75">
      <c r="A6" s="2" t="s">
        <v>14</v>
      </c>
      <c r="D6" s="4">
        <f>D5/(PV(D8/12,D7*12,-1))</f>
        <v>33.21430981285117</v>
      </c>
    </row>
    <row r="7" spans="1:4" ht="12.75">
      <c r="A7" s="2" t="s">
        <v>15</v>
      </c>
      <c r="D7" s="2">
        <v>3</v>
      </c>
    </row>
    <row r="8" spans="1:5" ht="12.75">
      <c r="A8" s="2" t="s">
        <v>16</v>
      </c>
      <c r="D8" s="3">
        <v>0.12</v>
      </c>
      <c r="E8" s="4"/>
    </row>
    <row r="9" spans="1:4" ht="12.75">
      <c r="A9" s="2" t="s">
        <v>4</v>
      </c>
      <c r="D9" s="3">
        <v>0.1</v>
      </c>
    </row>
    <row r="10" spans="1:4" ht="12.75">
      <c r="A10" s="2" t="s">
        <v>5</v>
      </c>
      <c r="D10" s="3">
        <v>0.005</v>
      </c>
    </row>
    <row r="11" spans="1:4" ht="12.75">
      <c r="A11" s="2" t="s">
        <v>6</v>
      </c>
      <c r="D11" s="2">
        <v>10</v>
      </c>
    </row>
    <row r="12" ht="12.75">
      <c r="D12" s="4"/>
    </row>
    <row r="13" ht="12.75">
      <c r="D13" s="4"/>
    </row>
    <row r="14" ht="12.75">
      <c r="D14" s="4"/>
    </row>
    <row r="16" spans="1:7" ht="25.5">
      <c r="A16" s="5" t="s">
        <v>1</v>
      </c>
      <c r="B16" s="5" t="s">
        <v>8</v>
      </c>
      <c r="C16" s="5" t="s">
        <v>9</v>
      </c>
      <c r="D16" s="5" t="s">
        <v>10</v>
      </c>
      <c r="E16" s="5" t="s">
        <v>12</v>
      </c>
      <c r="F16" s="5"/>
      <c r="G16" s="5" t="s">
        <v>11</v>
      </c>
    </row>
    <row r="18" spans="1:2" ht="12.75">
      <c r="A18" s="3"/>
      <c r="B18" s="2">
        <v>-1000</v>
      </c>
    </row>
    <row r="19" spans="1:5" ht="12.75">
      <c r="A19" s="2">
        <v>1</v>
      </c>
      <c r="B19" s="4">
        <f>D6</f>
        <v>33.21430981285117</v>
      </c>
      <c r="C19" s="4">
        <f>D5</f>
        <v>1000</v>
      </c>
      <c r="D19" s="4">
        <f aca="true" t="shared" si="0" ref="D19:D54">C19*D$8/12</f>
        <v>10</v>
      </c>
      <c r="E19" s="4">
        <f aca="true" t="shared" si="1" ref="E19:E54">B19-D19</f>
        <v>23.21430981285117</v>
      </c>
    </row>
    <row r="20" spans="1:5" ht="12.75">
      <c r="A20" s="2">
        <v>2</v>
      </c>
      <c r="B20" s="4">
        <f aca="true" t="shared" si="2" ref="B20:B54">B19</f>
        <v>33.21430981285117</v>
      </c>
      <c r="C20" s="4">
        <f aca="true" t="shared" si="3" ref="C20:C54">C19-E19</f>
        <v>976.7856901871488</v>
      </c>
      <c r="D20" s="4">
        <f t="shared" si="0"/>
        <v>9.767856901871488</v>
      </c>
      <c r="E20" s="4">
        <f t="shared" si="1"/>
        <v>23.44645291097968</v>
      </c>
    </row>
    <row r="21" spans="1:5" ht="12.75">
      <c r="A21" s="2">
        <v>3</v>
      </c>
      <c r="B21" s="4">
        <f t="shared" si="2"/>
        <v>33.21430981285117</v>
      </c>
      <c r="C21" s="4">
        <f t="shared" si="3"/>
        <v>953.3392372761691</v>
      </c>
      <c r="D21" s="4">
        <f t="shared" si="0"/>
        <v>9.533392372761691</v>
      </c>
      <c r="E21" s="4">
        <f t="shared" si="1"/>
        <v>23.68091744008948</v>
      </c>
    </row>
    <row r="22" spans="1:5" ht="12.75">
      <c r="A22" s="2">
        <v>4</v>
      </c>
      <c r="B22" s="4">
        <f t="shared" si="2"/>
        <v>33.21430981285117</v>
      </c>
      <c r="C22" s="4">
        <f t="shared" si="3"/>
        <v>929.6583198360796</v>
      </c>
      <c r="D22" s="4">
        <f t="shared" si="0"/>
        <v>9.296583198360796</v>
      </c>
      <c r="E22" s="4">
        <f t="shared" si="1"/>
        <v>23.917726614490373</v>
      </c>
    </row>
    <row r="23" spans="1:5" ht="12.75">
      <c r="A23" s="2">
        <v>5</v>
      </c>
      <c r="B23" s="4">
        <f t="shared" si="2"/>
        <v>33.21430981285117</v>
      </c>
      <c r="C23" s="4">
        <f t="shared" si="3"/>
        <v>905.7405932215893</v>
      </c>
      <c r="D23" s="4">
        <f t="shared" si="0"/>
        <v>9.057405932215891</v>
      </c>
      <c r="E23" s="4">
        <f t="shared" si="1"/>
        <v>24.156903880635276</v>
      </c>
    </row>
    <row r="24" spans="1:5" ht="12.75">
      <c r="A24" s="2">
        <f aca="true" t="shared" si="4" ref="A24:A54">A23+1</f>
        <v>6</v>
      </c>
      <c r="B24" s="4">
        <f t="shared" si="2"/>
        <v>33.21430981285117</v>
      </c>
      <c r="C24" s="4">
        <f t="shared" si="3"/>
        <v>881.583689340954</v>
      </c>
      <c r="D24" s="4">
        <f t="shared" si="0"/>
        <v>8.815836893409541</v>
      </c>
      <c r="E24" s="4">
        <f t="shared" si="1"/>
        <v>24.39847291944163</v>
      </c>
    </row>
    <row r="25" spans="1:5" ht="12.75">
      <c r="A25" s="2">
        <f t="shared" si="4"/>
        <v>7</v>
      </c>
      <c r="B25" s="4">
        <f t="shared" si="2"/>
        <v>33.21430981285117</v>
      </c>
      <c r="C25" s="4">
        <f t="shared" si="3"/>
        <v>857.1852164215125</v>
      </c>
      <c r="D25" s="4">
        <f t="shared" si="0"/>
        <v>8.571852164215125</v>
      </c>
      <c r="E25" s="4">
        <f t="shared" si="1"/>
        <v>24.642457648636046</v>
      </c>
    </row>
    <row r="26" spans="1:5" ht="12.75">
      <c r="A26" s="2">
        <f t="shared" si="4"/>
        <v>8</v>
      </c>
      <c r="B26" s="4">
        <f t="shared" si="2"/>
        <v>33.21430981285117</v>
      </c>
      <c r="C26" s="4">
        <f t="shared" si="3"/>
        <v>832.5427587728764</v>
      </c>
      <c r="D26" s="4">
        <f t="shared" si="0"/>
        <v>8.325427587728763</v>
      </c>
      <c r="E26" s="4">
        <f t="shared" si="1"/>
        <v>24.88888222512241</v>
      </c>
    </row>
    <row r="27" spans="1:5" ht="12.75">
      <c r="A27" s="2">
        <f t="shared" si="4"/>
        <v>9</v>
      </c>
      <c r="B27" s="4">
        <f t="shared" si="2"/>
        <v>33.21430981285117</v>
      </c>
      <c r="C27" s="4">
        <f t="shared" si="3"/>
        <v>807.653876547754</v>
      </c>
      <c r="D27" s="4">
        <f t="shared" si="0"/>
        <v>8.076538765477538</v>
      </c>
      <c r="E27" s="4">
        <f t="shared" si="1"/>
        <v>25.137771047373633</v>
      </c>
    </row>
    <row r="28" spans="1:7" ht="12.75">
      <c r="A28" s="2">
        <f t="shared" si="4"/>
        <v>10</v>
      </c>
      <c r="B28" s="4">
        <f t="shared" si="2"/>
        <v>33.21430981285117</v>
      </c>
      <c r="C28" s="4">
        <f t="shared" si="3"/>
        <v>782.5161055003803</v>
      </c>
      <c r="D28" s="4">
        <f t="shared" si="0"/>
        <v>7.825161055003803</v>
      </c>
      <c r="E28" s="4">
        <f t="shared" si="1"/>
        <v>25.389148757847366</v>
      </c>
      <c r="G28" s="4">
        <f>C28*D$10/12</f>
        <v>0.3260483772918251</v>
      </c>
    </row>
    <row r="29" spans="1:7" ht="12.75">
      <c r="A29" s="2">
        <f t="shared" si="4"/>
        <v>11</v>
      </c>
      <c r="B29" s="4">
        <f t="shared" si="2"/>
        <v>33.21430981285117</v>
      </c>
      <c r="C29" s="4">
        <f t="shared" si="3"/>
        <v>757.1269567425329</v>
      </c>
      <c r="D29" s="4">
        <f t="shared" si="0"/>
        <v>7.571269567425329</v>
      </c>
      <c r="E29" s="4">
        <f t="shared" si="1"/>
        <v>25.64304024542584</v>
      </c>
      <c r="G29" s="4">
        <f aca="true" t="shared" si="5" ref="G29:G54">C29*D$10/12</f>
        <v>0.3154695653093887</v>
      </c>
    </row>
    <row r="30" spans="1:7" ht="12.75">
      <c r="A30" s="2">
        <f t="shared" si="4"/>
        <v>12</v>
      </c>
      <c r="B30" s="4">
        <f t="shared" si="2"/>
        <v>33.21430981285117</v>
      </c>
      <c r="C30" s="4">
        <f t="shared" si="3"/>
        <v>731.4839164971071</v>
      </c>
      <c r="D30" s="4">
        <f t="shared" si="0"/>
        <v>7.31483916497107</v>
      </c>
      <c r="E30" s="4">
        <f t="shared" si="1"/>
        <v>25.8994706478801</v>
      </c>
      <c r="G30" s="4">
        <f t="shared" si="5"/>
        <v>0.30478496520712794</v>
      </c>
    </row>
    <row r="31" spans="1:7" ht="12.75">
      <c r="A31" s="2">
        <f t="shared" si="4"/>
        <v>13</v>
      </c>
      <c r="B31" s="4">
        <f t="shared" si="2"/>
        <v>33.21430981285117</v>
      </c>
      <c r="C31" s="4">
        <f t="shared" si="3"/>
        <v>705.584445849227</v>
      </c>
      <c r="D31" s="4">
        <f t="shared" si="0"/>
        <v>7.0558444584922695</v>
      </c>
      <c r="E31" s="4">
        <f t="shared" si="1"/>
        <v>26.1584653543589</v>
      </c>
      <c r="G31" s="4">
        <f t="shared" si="5"/>
        <v>0.2939935191038446</v>
      </c>
    </row>
    <row r="32" spans="1:7" ht="12.75">
      <c r="A32" s="2">
        <f t="shared" si="4"/>
        <v>14</v>
      </c>
      <c r="B32" s="4">
        <f t="shared" si="2"/>
        <v>33.21430981285117</v>
      </c>
      <c r="C32" s="4">
        <f t="shared" si="3"/>
        <v>679.4259804948681</v>
      </c>
      <c r="D32" s="4">
        <f t="shared" si="0"/>
        <v>6.79425980494868</v>
      </c>
      <c r="E32" s="4">
        <f t="shared" si="1"/>
        <v>26.42005000790249</v>
      </c>
      <c r="G32" s="4">
        <f t="shared" si="5"/>
        <v>0.2830941585395284</v>
      </c>
    </row>
    <row r="33" spans="1:7" ht="12.75">
      <c r="A33" s="2">
        <f t="shared" si="4"/>
        <v>15</v>
      </c>
      <c r="B33" s="4">
        <f t="shared" si="2"/>
        <v>33.21430981285117</v>
      </c>
      <c r="C33" s="4">
        <f t="shared" si="3"/>
        <v>653.0059304869656</v>
      </c>
      <c r="D33" s="4">
        <f t="shared" si="0"/>
        <v>6.530059304869655</v>
      </c>
      <c r="E33" s="4">
        <f t="shared" si="1"/>
        <v>26.684250507981513</v>
      </c>
      <c r="G33" s="4">
        <f t="shared" si="5"/>
        <v>0.272085804369569</v>
      </c>
    </row>
    <row r="34" spans="1:7" ht="12.75">
      <c r="A34" s="2">
        <f t="shared" si="4"/>
        <v>16</v>
      </c>
      <c r="B34" s="4">
        <f t="shared" si="2"/>
        <v>33.21430981285117</v>
      </c>
      <c r="C34" s="4">
        <f t="shared" si="3"/>
        <v>626.3216799789841</v>
      </c>
      <c r="D34" s="4">
        <f t="shared" si="0"/>
        <v>6.2632167997898405</v>
      </c>
      <c r="E34" s="4">
        <f t="shared" si="1"/>
        <v>26.951093013061328</v>
      </c>
      <c r="G34" s="4">
        <f t="shared" si="5"/>
        <v>0.26096736665791004</v>
      </c>
    </row>
    <row r="35" spans="1:7" ht="12.75">
      <c r="A35" s="2">
        <f t="shared" si="4"/>
        <v>17</v>
      </c>
      <c r="B35" s="4">
        <f t="shared" si="2"/>
        <v>33.21430981285117</v>
      </c>
      <c r="C35" s="4">
        <f t="shared" si="3"/>
        <v>599.3705869659227</v>
      </c>
      <c r="D35" s="4">
        <f t="shared" si="0"/>
        <v>5.993705869659227</v>
      </c>
      <c r="E35" s="4">
        <f t="shared" si="1"/>
        <v>27.220603943191943</v>
      </c>
      <c r="G35" s="4">
        <f t="shared" si="5"/>
        <v>0.24973774456913447</v>
      </c>
    </row>
    <row r="36" spans="1:7" ht="12.75">
      <c r="A36" s="2">
        <f t="shared" si="4"/>
        <v>18</v>
      </c>
      <c r="B36" s="4">
        <f t="shared" si="2"/>
        <v>33.21430981285117</v>
      </c>
      <c r="C36" s="4">
        <f t="shared" si="3"/>
        <v>572.1499830227308</v>
      </c>
      <c r="D36" s="4">
        <f t="shared" si="0"/>
        <v>5.721499830227308</v>
      </c>
      <c r="E36" s="4">
        <f t="shared" si="1"/>
        <v>27.49280998262386</v>
      </c>
      <c r="G36" s="4">
        <f t="shared" si="5"/>
        <v>0.23839582625947117</v>
      </c>
    </row>
    <row r="37" spans="1:7" ht="12.75">
      <c r="A37" s="2">
        <f t="shared" si="4"/>
        <v>19</v>
      </c>
      <c r="B37" s="4">
        <f t="shared" si="2"/>
        <v>33.21430981285117</v>
      </c>
      <c r="C37" s="4">
        <f t="shared" si="3"/>
        <v>544.657173040107</v>
      </c>
      <c r="D37" s="4">
        <f t="shared" si="0"/>
        <v>5.446571730401069</v>
      </c>
      <c r="E37" s="4">
        <f t="shared" si="1"/>
        <v>27.7677380824501</v>
      </c>
      <c r="G37" s="4">
        <f t="shared" si="5"/>
        <v>0.22694048876671125</v>
      </c>
    </row>
    <row r="38" spans="1:7" ht="12.75">
      <c r="A38" s="2">
        <f t="shared" si="4"/>
        <v>20</v>
      </c>
      <c r="B38" s="4">
        <f t="shared" si="2"/>
        <v>33.21430981285117</v>
      </c>
      <c r="C38" s="4">
        <f t="shared" si="3"/>
        <v>516.8894349576568</v>
      </c>
      <c r="D38" s="4">
        <f t="shared" si="0"/>
        <v>5.168894349576568</v>
      </c>
      <c r="E38" s="4">
        <f t="shared" si="1"/>
        <v>28.0454154632746</v>
      </c>
      <c r="G38" s="4">
        <f t="shared" si="5"/>
        <v>0.21537059789902369</v>
      </c>
    </row>
    <row r="39" spans="1:7" ht="12.75">
      <c r="A39" s="2">
        <f t="shared" si="4"/>
        <v>21</v>
      </c>
      <c r="B39" s="4">
        <f t="shared" si="2"/>
        <v>33.21430981285117</v>
      </c>
      <c r="C39" s="4">
        <f t="shared" si="3"/>
        <v>488.8440194943822</v>
      </c>
      <c r="D39" s="4">
        <f t="shared" si="0"/>
        <v>4.888440194943822</v>
      </c>
      <c r="E39" s="4">
        <f t="shared" si="1"/>
        <v>28.325869617907347</v>
      </c>
      <c r="G39" s="4">
        <f t="shared" si="5"/>
        <v>0.20368500812265924</v>
      </c>
    </row>
    <row r="40" spans="1:7" ht="12.75">
      <c r="A40" s="2">
        <f t="shared" si="4"/>
        <v>22</v>
      </c>
      <c r="B40" s="4">
        <f t="shared" si="2"/>
        <v>33.21430981285117</v>
      </c>
      <c r="C40" s="4">
        <f t="shared" si="3"/>
        <v>460.51814987647487</v>
      </c>
      <c r="D40" s="4">
        <f t="shared" si="0"/>
        <v>4.605181498764749</v>
      </c>
      <c r="E40" s="4">
        <f t="shared" si="1"/>
        <v>28.60912831408642</v>
      </c>
      <c r="G40" s="4">
        <f t="shared" si="5"/>
        <v>0.1918825624485312</v>
      </c>
    </row>
    <row r="41" spans="1:7" ht="12.75">
      <c r="A41" s="2">
        <f t="shared" si="4"/>
        <v>23</v>
      </c>
      <c r="B41" s="4">
        <f t="shared" si="2"/>
        <v>33.21430981285117</v>
      </c>
      <c r="C41" s="4">
        <f t="shared" si="3"/>
        <v>431.90902156238843</v>
      </c>
      <c r="D41" s="4">
        <f t="shared" si="0"/>
        <v>4.319090215623884</v>
      </c>
      <c r="E41" s="4">
        <f t="shared" si="1"/>
        <v>28.895219597227285</v>
      </c>
      <c r="G41" s="4">
        <f t="shared" si="5"/>
        <v>0.17996209231766183</v>
      </c>
    </row>
    <row r="42" spans="1:7" ht="12.75">
      <c r="A42" s="2">
        <f t="shared" si="4"/>
        <v>24</v>
      </c>
      <c r="B42" s="4">
        <f t="shared" si="2"/>
        <v>33.21430981285117</v>
      </c>
      <c r="C42" s="4">
        <f t="shared" si="3"/>
        <v>403.0138019651611</v>
      </c>
      <c r="D42" s="4">
        <f t="shared" si="0"/>
        <v>4.030138019651611</v>
      </c>
      <c r="E42" s="4">
        <f t="shared" si="1"/>
        <v>29.18417179319956</v>
      </c>
      <c r="G42" s="4">
        <f t="shared" si="5"/>
        <v>0.16792241748548378</v>
      </c>
    </row>
    <row r="43" spans="1:7" ht="12.75">
      <c r="A43" s="2">
        <f t="shared" si="4"/>
        <v>25</v>
      </c>
      <c r="B43" s="4">
        <f t="shared" si="2"/>
        <v>33.21430981285117</v>
      </c>
      <c r="C43" s="4">
        <f t="shared" si="3"/>
        <v>373.8296301719616</v>
      </c>
      <c r="D43" s="4">
        <f t="shared" si="0"/>
        <v>3.738296301719616</v>
      </c>
      <c r="E43" s="4">
        <f t="shared" si="1"/>
        <v>29.476013511131555</v>
      </c>
      <c r="G43" s="4">
        <f t="shared" si="5"/>
        <v>0.155762345904984</v>
      </c>
    </row>
    <row r="44" spans="1:7" ht="12.75">
      <c r="A44" s="2">
        <f t="shared" si="4"/>
        <v>26</v>
      </c>
      <c r="B44" s="4">
        <f t="shared" si="2"/>
        <v>33.21430981285117</v>
      </c>
      <c r="C44" s="4">
        <f t="shared" si="3"/>
        <v>344.35361666083</v>
      </c>
      <c r="D44" s="4">
        <f t="shared" si="0"/>
        <v>3.4435361666083004</v>
      </c>
      <c r="E44" s="4">
        <f t="shared" si="1"/>
        <v>29.77077364624287</v>
      </c>
      <c r="G44" s="4">
        <f t="shared" si="5"/>
        <v>0.1434806736086792</v>
      </c>
    </row>
    <row r="45" spans="1:7" ht="12.75">
      <c r="A45" s="2">
        <f t="shared" si="4"/>
        <v>27</v>
      </c>
      <c r="B45" s="4">
        <f t="shared" si="2"/>
        <v>33.21430981285117</v>
      </c>
      <c r="C45" s="4">
        <f t="shared" si="3"/>
        <v>314.5828430145872</v>
      </c>
      <c r="D45" s="4">
        <f t="shared" si="0"/>
        <v>3.145828430145872</v>
      </c>
      <c r="E45" s="4">
        <f t="shared" si="1"/>
        <v>30.068481382705297</v>
      </c>
      <c r="G45" s="4">
        <f t="shared" si="5"/>
        <v>0.13107618458941134</v>
      </c>
    </row>
    <row r="46" spans="1:7" ht="12.75">
      <c r="A46" s="2">
        <f t="shared" si="4"/>
        <v>28</v>
      </c>
      <c r="B46" s="4">
        <f t="shared" si="2"/>
        <v>33.21430981285117</v>
      </c>
      <c r="C46" s="4">
        <f t="shared" si="3"/>
        <v>284.5143616318819</v>
      </c>
      <c r="D46" s="4">
        <f t="shared" si="0"/>
        <v>2.845143616318819</v>
      </c>
      <c r="E46" s="4">
        <f t="shared" si="1"/>
        <v>30.36916619653235</v>
      </c>
      <c r="G46" s="4">
        <f t="shared" si="5"/>
        <v>0.11854765067995081</v>
      </c>
    </row>
    <row r="47" spans="1:7" ht="12.75">
      <c r="A47" s="2">
        <f t="shared" si="4"/>
        <v>29</v>
      </c>
      <c r="B47" s="4">
        <f t="shared" si="2"/>
        <v>33.21430981285117</v>
      </c>
      <c r="C47" s="4">
        <f t="shared" si="3"/>
        <v>254.14519543534956</v>
      </c>
      <c r="D47" s="4">
        <f t="shared" si="0"/>
        <v>2.5414519543534957</v>
      </c>
      <c r="E47" s="4">
        <f t="shared" si="1"/>
        <v>30.672857858497675</v>
      </c>
      <c r="G47" s="4">
        <f t="shared" si="5"/>
        <v>0.10589383143139565</v>
      </c>
    </row>
    <row r="48" spans="1:7" ht="12.75">
      <c r="A48" s="2">
        <f t="shared" si="4"/>
        <v>30</v>
      </c>
      <c r="B48" s="4">
        <f t="shared" si="2"/>
        <v>33.21430981285117</v>
      </c>
      <c r="C48" s="4">
        <f t="shared" si="3"/>
        <v>223.47233757685188</v>
      </c>
      <c r="D48" s="4">
        <f t="shared" si="0"/>
        <v>2.2347233757685188</v>
      </c>
      <c r="E48" s="4">
        <f t="shared" si="1"/>
        <v>30.979586437082652</v>
      </c>
      <c r="G48" s="4">
        <f t="shared" si="5"/>
        <v>0.09311347399035495</v>
      </c>
    </row>
    <row r="49" spans="1:7" ht="12.75">
      <c r="A49" s="2">
        <f t="shared" si="4"/>
        <v>31</v>
      </c>
      <c r="B49" s="4">
        <f t="shared" si="2"/>
        <v>33.21430981285117</v>
      </c>
      <c r="C49" s="4">
        <f t="shared" si="3"/>
        <v>192.49275113976924</v>
      </c>
      <c r="D49" s="4">
        <f t="shared" si="0"/>
        <v>1.9249275113976925</v>
      </c>
      <c r="E49" s="4">
        <f t="shared" si="1"/>
        <v>31.28938230145348</v>
      </c>
      <c r="G49" s="4">
        <f t="shared" si="5"/>
        <v>0.08020531297490385</v>
      </c>
    </row>
    <row r="50" spans="1:7" ht="12.75">
      <c r="A50" s="2">
        <f t="shared" si="4"/>
        <v>32</v>
      </c>
      <c r="B50" s="4">
        <f t="shared" si="2"/>
        <v>33.21430981285117</v>
      </c>
      <c r="C50" s="4">
        <f t="shared" si="3"/>
        <v>161.20336883831575</v>
      </c>
      <c r="D50" s="4">
        <f t="shared" si="0"/>
        <v>1.6120336883831576</v>
      </c>
      <c r="E50" s="4">
        <f t="shared" si="1"/>
        <v>31.602276124468013</v>
      </c>
      <c r="G50" s="4">
        <f t="shared" si="5"/>
        <v>0.06716807034929824</v>
      </c>
    </row>
    <row r="51" spans="1:7" ht="12.75">
      <c r="A51" s="2">
        <f t="shared" si="4"/>
        <v>33</v>
      </c>
      <c r="B51" s="4">
        <f t="shared" si="2"/>
        <v>33.21430981285117</v>
      </c>
      <c r="C51" s="4">
        <f t="shared" si="3"/>
        <v>129.60109271384775</v>
      </c>
      <c r="D51" s="4">
        <f t="shared" si="0"/>
        <v>1.2960109271384774</v>
      </c>
      <c r="E51" s="4">
        <f t="shared" si="1"/>
        <v>31.91829888571269</v>
      </c>
      <c r="G51" s="4">
        <f t="shared" si="5"/>
        <v>0.05400045529743656</v>
      </c>
    </row>
    <row r="52" spans="1:7" ht="12.75">
      <c r="A52" s="2">
        <f t="shared" si="4"/>
        <v>34</v>
      </c>
      <c r="B52" s="4">
        <f t="shared" si="2"/>
        <v>33.21430981285117</v>
      </c>
      <c r="C52" s="4">
        <f t="shared" si="3"/>
        <v>97.68279382813506</v>
      </c>
      <c r="D52" s="4">
        <f t="shared" si="0"/>
        <v>0.9768279382813505</v>
      </c>
      <c r="E52" s="4">
        <f t="shared" si="1"/>
        <v>32.237481874569816</v>
      </c>
      <c r="G52" s="4">
        <f t="shared" si="5"/>
        <v>0.04070116409505627</v>
      </c>
    </row>
    <row r="53" spans="1:7" ht="12.75">
      <c r="A53" s="2">
        <f t="shared" si="4"/>
        <v>35</v>
      </c>
      <c r="B53" s="4">
        <f t="shared" si="2"/>
        <v>33.21430981285117</v>
      </c>
      <c r="C53" s="4">
        <f t="shared" si="3"/>
        <v>65.44531195356524</v>
      </c>
      <c r="D53" s="4">
        <f t="shared" si="0"/>
        <v>0.6544531195356523</v>
      </c>
      <c r="E53" s="4">
        <f t="shared" si="1"/>
        <v>32.55985669331552</v>
      </c>
      <c r="G53" s="4">
        <f t="shared" si="5"/>
        <v>0.027268879980652184</v>
      </c>
    </row>
    <row r="54" spans="1:7" ht="12.75">
      <c r="A54" s="2">
        <f t="shared" si="4"/>
        <v>36</v>
      </c>
      <c r="B54" s="4">
        <f t="shared" si="2"/>
        <v>33.21430981285117</v>
      </c>
      <c r="C54" s="4">
        <f t="shared" si="3"/>
        <v>32.88545526024972</v>
      </c>
      <c r="D54" s="4">
        <f t="shared" si="0"/>
        <v>0.3288545526024972</v>
      </c>
      <c r="E54" s="4">
        <f t="shared" si="1"/>
        <v>32.88545526024867</v>
      </c>
      <c r="G54" s="4">
        <f t="shared" si="5"/>
        <v>0.013702273025104052</v>
      </c>
    </row>
    <row r="55" spans="2:5" ht="12.75">
      <c r="B55" s="4"/>
      <c r="D55" s="4"/>
      <c r="E55" s="4"/>
    </row>
    <row r="56" ht="12.75">
      <c r="E56" s="6" t="s">
        <v>0</v>
      </c>
    </row>
    <row r="57" spans="4:5" ht="12.75">
      <c r="D57" s="2" t="s">
        <v>2</v>
      </c>
      <c r="E57" s="2">
        <f>SUM(E19:E54)</f>
        <v>999.9999999999987</v>
      </c>
    </row>
    <row r="75" ht="12.75">
      <c r="E75" s="6"/>
    </row>
    <row r="314" spans="1:4" ht="12.75">
      <c r="A314" s="6"/>
      <c r="B314" s="6"/>
      <c r="C314" s="6"/>
      <c r="D314" s="6"/>
    </row>
    <row r="315" ht="12.75">
      <c r="F315" s="7"/>
    </row>
    <row r="316" ht="12.75">
      <c r="F316" s="3"/>
    </row>
    <row r="317" ht="12.75">
      <c r="F317" s="8"/>
    </row>
    <row r="318" ht="12.75">
      <c r="F318" s="4"/>
    </row>
    <row r="319" ht="12.75">
      <c r="F319" s="9"/>
    </row>
    <row r="321" ht="12.75">
      <c r="F321" s="3"/>
    </row>
    <row r="323" ht="12.75">
      <c r="F323" s="3"/>
    </row>
    <row r="324" spans="6:7" ht="12.75">
      <c r="F324" s="3"/>
      <c r="G324" s="10"/>
    </row>
    <row r="329" spans="20:22" ht="12.75">
      <c r="T329" s="3"/>
      <c r="U329" s="3"/>
      <c r="V329" s="3"/>
    </row>
    <row r="395" spans="1:4" ht="12.75">
      <c r="A395" s="6"/>
      <c r="B395" s="6"/>
      <c r="C395" s="6"/>
      <c r="D395" s="6"/>
    </row>
    <row r="396" ht="12.75">
      <c r="F396" s="7"/>
    </row>
    <row r="397" ht="12.75">
      <c r="F397" s="3"/>
    </row>
    <row r="398" ht="12.75">
      <c r="F398" s="8"/>
    </row>
    <row r="399" ht="12.75">
      <c r="F399" s="4"/>
    </row>
    <row r="400" ht="12.75">
      <c r="F400" s="9"/>
    </row>
    <row r="403" ht="12.75">
      <c r="F403" s="3"/>
    </row>
    <row r="404" spans="6:7" ht="12.75">
      <c r="F404" s="3"/>
      <c r="G404" s="10"/>
    </row>
  </sheetData>
  <sheetProtection/>
  <printOptions/>
  <pageMargins left="0.5" right="0.5" top="0.75" bottom="0.7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NIDHI BOTHRA</dc:creator>
  <cp:keywords/>
  <dc:description/>
  <cp:lastModifiedBy>Abhirup Ghosh</cp:lastModifiedBy>
  <dcterms:created xsi:type="dcterms:W3CDTF">1999-05-03T06:05:23Z</dcterms:created>
  <dcterms:modified xsi:type="dcterms:W3CDTF">2014-10-08T07:09:14Z</dcterms:modified>
  <cp:category/>
  <cp:version/>
  <cp:contentType/>
  <cp:contentStatus/>
</cp:coreProperties>
</file>