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830" windowHeight="3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<sst xmlns="http://schemas.openxmlformats.org/spreadsheetml/2006/main" count="8" uniqueCount="8">
  <si>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Illustration of IRR /present value calculation for non-equidistant cashflows</t>
  </si>
  <si>
    <t>Let us suppose the cashflows occur as follows</t>
  </si>
  <si>
    <t>PV at</t>
  </si>
  <si>
    <t>IRR</t>
  </si>
  <si>
    <t>IRR (monthly compounded)</t>
  </si>
  <si>
    <t>using the continuous compounding/discounting method</t>
  </si>
  <si>
    <t>time (years)</t>
  </si>
  <si>
    <t>using Excel function XIRR</t>
  </si>
</sst>
</file>

<file path=xl/styles.xml><?xml version="1.0" encoding="utf-8"?>
<styleSheet xmlns="http://schemas.openxmlformats.org/spreadsheetml/2006/main">
  <numFmts count="3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%"/>
    <numFmt numFmtId="180" formatCode="0.000%"/>
    <numFmt numFmtId="181" formatCode="0.0000E+00"/>
    <numFmt numFmtId="182" formatCode="0.000E+00"/>
    <numFmt numFmtId="183" formatCode="0.0E+00"/>
    <numFmt numFmtId="184" formatCode="0E+00"/>
    <numFmt numFmtId="185" formatCode="0.00000"/>
    <numFmt numFmtId="186" formatCode="0.0000"/>
    <numFmt numFmtId="187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9" fontId="19" fillId="0" borderId="0" xfId="0" applyNumberFormat="1" applyFont="1" applyAlignment="1">
      <alignment/>
    </xf>
    <xf numFmtId="15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176" fontId="19" fillId="0" borderId="0" xfId="44" applyFont="1" applyAlignment="1">
      <alignment/>
    </xf>
    <xf numFmtId="10" fontId="1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15" zoomScaleNormal="115" zoomScalePageLayoutView="0" workbookViewId="0" topLeftCell="A16">
      <selection activeCell="A1" sqref="A1:F34"/>
    </sheetView>
  </sheetViews>
  <sheetFormatPr defaultColWidth="9.140625" defaultRowHeight="12.75"/>
  <cols>
    <col min="1" max="1" width="9.8515625" style="2" bestFit="1" customWidth="1"/>
    <col min="2" max="2" width="9.140625" style="2" customWidth="1"/>
    <col min="3" max="3" width="9.28125" style="2" bestFit="1" customWidth="1"/>
    <col min="4" max="4" width="12.140625" style="2" customWidth="1"/>
    <col min="5" max="5" width="12.421875" style="2" bestFit="1" customWidth="1"/>
    <col min="6" max="16384" width="9.140625" style="2" customWidth="1"/>
  </cols>
  <sheetData>
    <row r="1" ht="12.75">
      <c r="A1" s="1" t="s">
        <v>0</v>
      </c>
    </row>
    <row r="3" ht="12.75">
      <c r="A3" s="2" t="s">
        <v>1</v>
      </c>
    </row>
    <row r="4" spans="4:5" ht="12.75">
      <c r="D4" s="2" t="s">
        <v>2</v>
      </c>
      <c r="E4" s="2" t="s">
        <v>4</v>
      </c>
    </row>
    <row r="5" spans="4:5" ht="12.75">
      <c r="D5" s="3">
        <v>0.00024900233123772</v>
      </c>
      <c r="E5" s="3">
        <f>((1+D5)^30-1)*12</f>
        <v>0.08996524396432193</v>
      </c>
    </row>
    <row r="6" spans="1:4" ht="12.75">
      <c r="A6" s="4">
        <v>37987</v>
      </c>
      <c r="C6" s="2">
        <v>-1000</v>
      </c>
      <c r="D6" s="5">
        <f>C6/(1+D$5)^(A6-A$6)</f>
        <v>-1000</v>
      </c>
    </row>
    <row r="7" spans="1:4" ht="12.75">
      <c r="A7" s="4">
        <v>38030</v>
      </c>
      <c r="C7" s="2">
        <v>250</v>
      </c>
      <c r="D7" s="5">
        <f>C7/(1+D$5)^(A7-A$6)</f>
        <v>247.33783383799957</v>
      </c>
    </row>
    <row r="8" spans="1:4" ht="12.75">
      <c r="A8" s="4">
        <v>38062</v>
      </c>
      <c r="C8" s="2">
        <v>230</v>
      </c>
      <c r="D8" s="5">
        <f>C8/(1+D$5)^(A8-A$6)</f>
        <v>225.74509371081533</v>
      </c>
    </row>
    <row r="9" spans="1:4" ht="12.75">
      <c r="A9" s="4">
        <v>38240</v>
      </c>
      <c r="C9" s="2">
        <v>240</v>
      </c>
      <c r="D9" s="5">
        <f>C9/(1+D$5)^(A9-A$6)</f>
        <v>225.3487439868296</v>
      </c>
    </row>
    <row r="10" spans="1:4" ht="12.75">
      <c r="A10" s="4">
        <v>38333</v>
      </c>
      <c r="C10" s="2">
        <v>180</v>
      </c>
      <c r="D10" s="5">
        <f>C10/(1+D$5)^(A10-A$6)</f>
        <v>165.14316574535397</v>
      </c>
    </row>
    <row r="11" spans="1:4" ht="12.75">
      <c r="A11" s="4">
        <v>38368</v>
      </c>
      <c r="C11" s="2">
        <v>150</v>
      </c>
      <c r="D11" s="5">
        <f>C11/(1+D$5)^(A11-A$6)</f>
        <v>136.42530044551512</v>
      </c>
    </row>
    <row r="12" ht="12.75">
      <c r="D12" s="5">
        <f>SUM(D6:D11)</f>
        <v>0.00013772651365684396</v>
      </c>
    </row>
    <row r="14" ht="12.75">
      <c r="A14" s="2" t="s">
        <v>5</v>
      </c>
    </row>
    <row r="15" spans="4:5" ht="12.75">
      <c r="D15" s="2" t="s">
        <v>6</v>
      </c>
      <c r="E15" s="2" t="s">
        <v>3</v>
      </c>
    </row>
    <row r="16" ht="12.75">
      <c r="E16" s="6">
        <v>0.09087479018844594</v>
      </c>
    </row>
    <row r="17" spans="1:5" ht="12.75">
      <c r="A17" s="4">
        <v>37987</v>
      </c>
      <c r="C17" s="2">
        <v>-1000</v>
      </c>
      <c r="D17" s="2">
        <f>(A17-A$17)/365</f>
        <v>0</v>
      </c>
      <c r="E17" s="2">
        <f aca="true" t="shared" si="0" ref="E17:E22">C17/EXP(E$16*D17)</f>
        <v>-1000</v>
      </c>
    </row>
    <row r="18" spans="1:5" ht="12.75">
      <c r="A18" s="4">
        <v>38030</v>
      </c>
      <c r="C18" s="2">
        <v>250</v>
      </c>
      <c r="D18" s="2">
        <f>(A18-A$17)/365</f>
        <v>0.1178082191780822</v>
      </c>
      <c r="E18" s="7">
        <f t="shared" si="0"/>
        <v>247.3378264717175</v>
      </c>
    </row>
    <row r="19" spans="1:5" ht="12.75">
      <c r="A19" s="4">
        <v>38062</v>
      </c>
      <c r="C19" s="2">
        <v>230</v>
      </c>
      <c r="D19" s="2">
        <f>(A19-A$17)/365</f>
        <v>0.2054794520547945</v>
      </c>
      <c r="E19" s="7">
        <f t="shared" si="0"/>
        <v>225.74508198430172</v>
      </c>
    </row>
    <row r="20" spans="1:5" ht="12.75">
      <c r="A20" s="4">
        <v>38240</v>
      </c>
      <c r="C20" s="2">
        <v>240</v>
      </c>
      <c r="D20" s="2">
        <f>(A20-A$17)/365</f>
        <v>0.6931506849315069</v>
      </c>
      <c r="E20" s="7">
        <f t="shared" si="0"/>
        <v>225.34870449884522</v>
      </c>
    </row>
    <row r="21" spans="1:5" ht="12.75">
      <c r="A21" s="4">
        <v>38333</v>
      </c>
      <c r="C21" s="2">
        <v>180</v>
      </c>
      <c r="D21" s="2">
        <f>(A21-A$17)/365</f>
        <v>0.947945205479452</v>
      </c>
      <c r="E21" s="7">
        <f t="shared" si="0"/>
        <v>165.14312616989199</v>
      </c>
    </row>
    <row r="22" spans="1:5" ht="12.75">
      <c r="A22" s="4">
        <v>38368</v>
      </c>
      <c r="C22" s="2">
        <v>150</v>
      </c>
      <c r="D22" s="2">
        <f>(A22-A$17)/365</f>
        <v>1.0438356164383562</v>
      </c>
      <c r="E22" s="7">
        <f t="shared" si="0"/>
        <v>136.42526444496164</v>
      </c>
    </row>
    <row r="23" ht="12.75">
      <c r="E23" s="8">
        <f>SUM(E17:E22)</f>
        <v>3.5697181033356173E-06</v>
      </c>
    </row>
    <row r="25" ht="12.75">
      <c r="A25" s="2" t="s">
        <v>7</v>
      </c>
    </row>
    <row r="27" ht="12.75">
      <c r="C27" s="9">
        <f>XIRR(C29:C34,A29:A34)</f>
        <v>0.09513188302516935</v>
      </c>
    </row>
    <row r="29" spans="1:3" ht="12.75">
      <c r="A29" s="4">
        <v>37987</v>
      </c>
      <c r="C29" s="2">
        <v>-1000</v>
      </c>
    </row>
    <row r="30" spans="1:3" ht="12.75">
      <c r="A30" s="4">
        <v>38030</v>
      </c>
      <c r="C30" s="2">
        <v>250</v>
      </c>
    </row>
    <row r="31" spans="1:3" ht="12.75">
      <c r="A31" s="4">
        <v>38062</v>
      </c>
      <c r="C31" s="2">
        <v>230</v>
      </c>
    </row>
    <row r="32" spans="1:3" ht="12.75">
      <c r="A32" s="4">
        <v>38240</v>
      </c>
      <c r="C32" s="2">
        <v>240</v>
      </c>
    </row>
    <row r="33" spans="1:3" ht="12.75">
      <c r="A33" s="4">
        <v>38333</v>
      </c>
      <c r="C33" s="2">
        <v>180</v>
      </c>
    </row>
    <row r="34" spans="1:3" ht="12.75">
      <c r="A34" s="4">
        <v>38368</v>
      </c>
      <c r="C34" s="2">
        <v>150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Abhirup Ghosh</cp:lastModifiedBy>
  <dcterms:created xsi:type="dcterms:W3CDTF">2004-10-28T07:08:54Z</dcterms:created>
  <dcterms:modified xsi:type="dcterms:W3CDTF">2014-10-08T06:59:26Z</dcterms:modified>
  <cp:category/>
  <cp:version/>
  <cp:contentType/>
  <cp:contentStatus/>
</cp:coreProperties>
</file>