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<sst xmlns="http://schemas.openxmlformats.org/spreadsheetml/2006/main" count="48" uniqueCount="38">
  <si>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Asset cost</t>
  </si>
  <si>
    <t>lease rentals</t>
  </si>
  <si>
    <t>no of months in the lease</t>
  </si>
  <si>
    <t>upfront charges</t>
  </si>
  <si>
    <t>residual value</t>
  </si>
  <si>
    <t>Security deposit</t>
  </si>
  <si>
    <t>interest on security deposit</t>
  </si>
  <si>
    <t>interest assumed compounded every month</t>
  </si>
  <si>
    <t>periodicity</t>
  </si>
  <si>
    <t>monthly</t>
  </si>
  <si>
    <t>mode of payments</t>
  </si>
  <si>
    <t>in arrears</t>
  </si>
  <si>
    <t>supplier discount</t>
  </si>
  <si>
    <t>Month</t>
  </si>
  <si>
    <t>rentals</t>
  </si>
  <si>
    <t>target aggregate IRR</t>
  </si>
  <si>
    <t>Value in step A</t>
  </si>
  <si>
    <t>Value in step B</t>
  </si>
  <si>
    <t>Initial flows</t>
  </si>
  <si>
    <t>These rentals will exactly produce the desired IRR</t>
  </si>
  <si>
    <t>to be computed</t>
  </si>
  <si>
    <t>working out equated rentals</t>
  </si>
  <si>
    <t>working out step up rentals</t>
  </si>
  <si>
    <t>Let us say, we want to the rentals to be stepped up in the following proportion</t>
  </si>
  <si>
    <t>Year</t>
  </si>
  <si>
    <t>Proportion</t>
  </si>
  <si>
    <t>rental structure</t>
  </si>
  <si>
    <t>CRF</t>
  </si>
  <si>
    <t xml:space="preserve">Denominator </t>
  </si>
  <si>
    <t>fraction</t>
  </si>
  <si>
    <t>working out step down / step-up rentals</t>
  </si>
  <si>
    <t>the above algorithm will equally apply to step down or combination of step up and step down as well</t>
  </si>
  <si>
    <t>working out rentals where some rentals are pre-specified as amounts</t>
  </si>
  <si>
    <t>Assume, where first 10 rentals will be $ 20000, and the remaining 26 rentals are to be worked out.</t>
  </si>
  <si>
    <t>Since the first 10 rentals are known, they will be shifted to the numerator.</t>
  </si>
  <si>
    <t>In our working of the denominator, we will take the first 10 rentals to be zero</t>
  </si>
  <si>
    <t>Initial flows (after adj value of first 10 rentals)</t>
  </si>
  <si>
    <r>
      <t xml:space="preserve">1. </t>
    </r>
    <r>
      <rPr>
        <b/>
        <sz val="10"/>
        <rFont val="Times New Roman"/>
        <family val="1"/>
      </rPr>
      <t>Computation of rentals under various schemes</t>
    </r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</si>
</sst>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0_);[Red]\(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8" fillId="0" borderId="0" xfId="0" applyNumberFormat="1" applyFont="1" applyAlignment="1">
      <alignment/>
    </xf>
    <xf numFmtId="173" fontId="1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15">
      <selection activeCell="A1" sqref="A1:F136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3" width="13.00390625" style="1" customWidth="1"/>
    <col min="4" max="4" width="9.140625" style="1" customWidth="1"/>
    <col min="5" max="5" width="15.57421875" style="1" bestFit="1" customWidth="1"/>
    <col min="6" max="7" width="9.140625" style="1" customWidth="1"/>
    <col min="8" max="11" width="11.28125" style="1" bestFit="1" customWidth="1"/>
    <col min="12" max="16384" width="9.140625" style="1" customWidth="1"/>
  </cols>
  <sheetData>
    <row r="1" ht="12.75">
      <c r="A1" s="1" t="s">
        <v>37</v>
      </c>
    </row>
    <row r="3" spans="1:5" ht="12.75">
      <c r="A3" s="1" t="s">
        <v>0</v>
      </c>
      <c r="E3" s="1">
        <v>1000000</v>
      </c>
    </row>
    <row r="4" spans="1:5" ht="12.75">
      <c r="A4" s="1" t="s">
        <v>1</v>
      </c>
      <c r="E4" s="1" t="s">
        <v>20</v>
      </c>
    </row>
    <row r="5" spans="1:5" ht="12.75">
      <c r="A5" s="1" t="s">
        <v>2</v>
      </c>
      <c r="E5" s="1">
        <v>36</v>
      </c>
    </row>
    <row r="6" spans="1:5" ht="12.75">
      <c r="A6" s="1" t="s">
        <v>8</v>
      </c>
      <c r="E6" s="1" t="s">
        <v>9</v>
      </c>
    </row>
    <row r="7" spans="1:5" ht="12.75">
      <c r="A7" s="1" t="s">
        <v>10</v>
      </c>
      <c r="E7" s="1" t="s">
        <v>11</v>
      </c>
    </row>
    <row r="8" spans="1:6" ht="12.75">
      <c r="A8" s="1" t="s">
        <v>3</v>
      </c>
      <c r="E8" s="2">
        <v>0.01</v>
      </c>
      <c r="F8" s="1">
        <f>E8*E3</f>
        <v>10000</v>
      </c>
    </row>
    <row r="9" spans="1:6" ht="12.75">
      <c r="A9" s="1" t="s">
        <v>4</v>
      </c>
      <c r="E9" s="2">
        <v>0.05</v>
      </c>
      <c r="F9" s="1">
        <f>E9*E3</f>
        <v>50000</v>
      </c>
    </row>
    <row r="10" spans="1:6" ht="12.75">
      <c r="A10" s="1" t="s">
        <v>5</v>
      </c>
      <c r="E10" s="2">
        <v>0.1</v>
      </c>
      <c r="F10" s="1">
        <f>E10*E3</f>
        <v>100000</v>
      </c>
    </row>
    <row r="11" spans="1:5" ht="12.75">
      <c r="A11" s="1" t="s">
        <v>6</v>
      </c>
      <c r="E11" s="2">
        <v>0</v>
      </c>
    </row>
    <row r="12" ht="12.75">
      <c r="A12" s="1" t="s">
        <v>7</v>
      </c>
    </row>
    <row r="13" spans="1:6" ht="12.75">
      <c r="A13" s="1" t="s">
        <v>12</v>
      </c>
      <c r="E13" s="2">
        <v>0.02</v>
      </c>
      <c r="F13" s="1">
        <f>E13*E3</f>
        <v>20000</v>
      </c>
    </row>
    <row r="15" spans="1:5" ht="12.75">
      <c r="A15" s="1" t="s">
        <v>15</v>
      </c>
      <c r="E15" s="2">
        <v>0.12</v>
      </c>
    </row>
    <row r="16" ht="12.75">
      <c r="E16" s="2"/>
    </row>
    <row r="17" spans="1:5" ht="12.75">
      <c r="A17" s="3" t="s">
        <v>21</v>
      </c>
      <c r="E17" s="2"/>
    </row>
    <row r="18" ht="12.75">
      <c r="A18" s="1" t="s">
        <v>16</v>
      </c>
    </row>
    <row r="19" spans="1:5" ht="12.75">
      <c r="A19" s="1" t="s">
        <v>18</v>
      </c>
      <c r="E19" s="1">
        <f>(E3-E8*E3-E13*E3-E10*E3-E9*E3/(1+E15/12)^E5+(E10*E3*(1+E11/12)^E5)/(1+E15/12)^E5)</f>
        <v>904946.247481363</v>
      </c>
    </row>
    <row r="21" spans="1:5" ht="12.75">
      <c r="A21" s="1" t="s">
        <v>17</v>
      </c>
      <c r="E21" s="4">
        <f>PV(E15/12,E5,-1)</f>
        <v>30.107505037274127</v>
      </c>
    </row>
    <row r="22" spans="1:5" ht="12.75">
      <c r="A22" s="1" t="s">
        <v>14</v>
      </c>
      <c r="E22" s="1">
        <f>E19/E21</f>
        <v>30057.165027823077</v>
      </c>
    </row>
    <row r="24" ht="12.75">
      <c r="A24" s="1" t="s">
        <v>19</v>
      </c>
    </row>
    <row r="26" ht="12.75">
      <c r="A26" s="3" t="s">
        <v>22</v>
      </c>
    </row>
    <row r="27" ht="12.75">
      <c r="A27" s="1" t="s">
        <v>23</v>
      </c>
    </row>
    <row r="29" spans="1:4" ht="12.75">
      <c r="A29" s="1" t="s">
        <v>24</v>
      </c>
      <c r="B29" s="1" t="s">
        <v>25</v>
      </c>
      <c r="D29" s="1" t="s">
        <v>14</v>
      </c>
    </row>
    <row r="30" spans="1:4" ht="12.75">
      <c r="A30" s="1">
        <v>1</v>
      </c>
      <c r="B30" s="1">
        <v>3</v>
      </c>
      <c r="D30" s="1">
        <f>B30*C$35</f>
        <v>22999.49467551999</v>
      </c>
    </row>
    <row r="31" spans="1:4" ht="12.75">
      <c r="A31" s="1">
        <v>2</v>
      </c>
      <c r="B31" s="1">
        <v>4</v>
      </c>
      <c r="D31" s="1">
        <f>B31*C$35</f>
        <v>30665.99290069332</v>
      </c>
    </row>
    <row r="32" spans="1:4" ht="12.75">
      <c r="A32" s="1">
        <v>3</v>
      </c>
      <c r="B32" s="1">
        <v>5</v>
      </c>
      <c r="D32" s="1">
        <f>B32*C$35</f>
        <v>38332.49112586665</v>
      </c>
    </row>
    <row r="34" spans="1:3" ht="12.75">
      <c r="A34" s="1" t="s">
        <v>28</v>
      </c>
      <c r="C34" s="4">
        <f>B38</f>
        <v>118.03906045525802</v>
      </c>
    </row>
    <row r="35" spans="1:3" ht="12.75">
      <c r="A35" s="1" t="s">
        <v>29</v>
      </c>
      <c r="C35" s="1">
        <f>E19/C34</f>
        <v>7666.49822517333</v>
      </c>
    </row>
    <row r="37" spans="1:2" ht="12.75">
      <c r="A37" s="1" t="s">
        <v>13</v>
      </c>
      <c r="B37" s="1" t="s">
        <v>26</v>
      </c>
    </row>
    <row r="38" spans="1:2" ht="12.75">
      <c r="A38" s="1" t="s">
        <v>27</v>
      </c>
      <c r="B38" s="4">
        <f>NPV(E15/12,B39:B74)</f>
        <v>118.03906045525802</v>
      </c>
    </row>
    <row r="39" spans="1:2" ht="12.75">
      <c r="A39" s="1">
        <v>1</v>
      </c>
      <c r="B39" s="1">
        <f>B30</f>
        <v>3</v>
      </c>
    </row>
    <row r="40" spans="1:2" ht="12.75">
      <c r="A40" s="1">
        <f aca="true" t="shared" si="0" ref="A40:A74">A39+1</f>
        <v>2</v>
      </c>
      <c r="B40" s="1">
        <f aca="true" t="shared" si="1" ref="B40:B50">B39</f>
        <v>3</v>
      </c>
    </row>
    <row r="41" spans="1:2" ht="12.75">
      <c r="A41" s="1">
        <f t="shared" si="0"/>
        <v>3</v>
      </c>
      <c r="B41" s="1">
        <f t="shared" si="1"/>
        <v>3</v>
      </c>
    </row>
    <row r="42" spans="1:2" ht="12.75">
      <c r="A42" s="1">
        <f t="shared" si="0"/>
        <v>4</v>
      </c>
      <c r="B42" s="1">
        <f t="shared" si="1"/>
        <v>3</v>
      </c>
    </row>
    <row r="43" spans="1:2" ht="12.75">
      <c r="A43" s="1">
        <f t="shared" si="0"/>
        <v>5</v>
      </c>
      <c r="B43" s="1">
        <f t="shared" si="1"/>
        <v>3</v>
      </c>
    </row>
    <row r="44" spans="1:2" ht="12.75">
      <c r="A44" s="1">
        <f t="shared" si="0"/>
        <v>6</v>
      </c>
      <c r="B44" s="1">
        <f t="shared" si="1"/>
        <v>3</v>
      </c>
    </row>
    <row r="45" spans="1:2" ht="12.75">
      <c r="A45" s="1">
        <f t="shared" si="0"/>
        <v>7</v>
      </c>
      <c r="B45" s="1">
        <f t="shared" si="1"/>
        <v>3</v>
      </c>
    </row>
    <row r="46" spans="1:2" ht="12.75">
      <c r="A46" s="1">
        <f t="shared" si="0"/>
        <v>8</v>
      </c>
      <c r="B46" s="1">
        <f t="shared" si="1"/>
        <v>3</v>
      </c>
    </row>
    <row r="47" spans="1:2" ht="12.75">
      <c r="A47" s="1">
        <f t="shared" si="0"/>
        <v>9</v>
      </c>
      <c r="B47" s="1">
        <f t="shared" si="1"/>
        <v>3</v>
      </c>
    </row>
    <row r="48" spans="1:2" ht="12.75">
      <c r="A48" s="1">
        <f t="shared" si="0"/>
        <v>10</v>
      </c>
      <c r="B48" s="1">
        <f t="shared" si="1"/>
        <v>3</v>
      </c>
    </row>
    <row r="49" spans="1:2" ht="12.75">
      <c r="A49" s="1">
        <f t="shared" si="0"/>
        <v>11</v>
      </c>
      <c r="B49" s="1">
        <f t="shared" si="1"/>
        <v>3</v>
      </c>
    </row>
    <row r="50" spans="1:2" ht="12.75">
      <c r="A50" s="1">
        <f t="shared" si="0"/>
        <v>12</v>
      </c>
      <c r="B50" s="1">
        <f t="shared" si="1"/>
        <v>3</v>
      </c>
    </row>
    <row r="51" spans="1:2" ht="12.75">
      <c r="A51" s="1">
        <f t="shared" si="0"/>
        <v>13</v>
      </c>
      <c r="B51" s="1">
        <f>B31</f>
        <v>4</v>
      </c>
    </row>
    <row r="52" spans="1:2" ht="12.75">
      <c r="A52" s="1">
        <f t="shared" si="0"/>
        <v>14</v>
      </c>
      <c r="B52" s="1">
        <f aca="true" t="shared" si="2" ref="B52:B62">B51</f>
        <v>4</v>
      </c>
    </row>
    <row r="53" spans="1:2" ht="12.75">
      <c r="A53" s="1">
        <f t="shared" si="0"/>
        <v>15</v>
      </c>
      <c r="B53" s="1">
        <f t="shared" si="2"/>
        <v>4</v>
      </c>
    </row>
    <row r="54" spans="1:2" ht="12.75">
      <c r="A54" s="1">
        <f t="shared" si="0"/>
        <v>16</v>
      </c>
      <c r="B54" s="1">
        <f t="shared" si="2"/>
        <v>4</v>
      </c>
    </row>
    <row r="55" spans="1:2" ht="12.75">
      <c r="A55" s="1">
        <f t="shared" si="0"/>
        <v>17</v>
      </c>
      <c r="B55" s="1">
        <f t="shared" si="2"/>
        <v>4</v>
      </c>
    </row>
    <row r="56" spans="1:2" ht="12.75">
      <c r="A56" s="1">
        <f t="shared" si="0"/>
        <v>18</v>
      </c>
      <c r="B56" s="1">
        <f t="shared" si="2"/>
        <v>4</v>
      </c>
    </row>
    <row r="57" spans="1:2" ht="12.75">
      <c r="A57" s="1">
        <f t="shared" si="0"/>
        <v>19</v>
      </c>
      <c r="B57" s="1">
        <f t="shared" si="2"/>
        <v>4</v>
      </c>
    </row>
    <row r="58" spans="1:2" ht="12.75">
      <c r="A58" s="1">
        <f t="shared" si="0"/>
        <v>20</v>
      </c>
      <c r="B58" s="1">
        <f t="shared" si="2"/>
        <v>4</v>
      </c>
    </row>
    <row r="59" spans="1:2" ht="12.75">
      <c r="A59" s="1">
        <f t="shared" si="0"/>
        <v>21</v>
      </c>
      <c r="B59" s="1">
        <f t="shared" si="2"/>
        <v>4</v>
      </c>
    </row>
    <row r="60" spans="1:2" ht="12.75">
      <c r="A60" s="1">
        <f t="shared" si="0"/>
        <v>22</v>
      </c>
      <c r="B60" s="1">
        <f t="shared" si="2"/>
        <v>4</v>
      </c>
    </row>
    <row r="61" spans="1:2" ht="12.75">
      <c r="A61" s="1">
        <f t="shared" si="0"/>
        <v>23</v>
      </c>
      <c r="B61" s="1">
        <f t="shared" si="2"/>
        <v>4</v>
      </c>
    </row>
    <row r="62" spans="1:2" ht="12.75">
      <c r="A62" s="1">
        <f t="shared" si="0"/>
        <v>24</v>
      </c>
      <c r="B62" s="1">
        <f t="shared" si="2"/>
        <v>4</v>
      </c>
    </row>
    <row r="63" spans="1:2" ht="12.75">
      <c r="A63" s="1">
        <f t="shared" si="0"/>
        <v>25</v>
      </c>
      <c r="B63" s="1">
        <f>B32</f>
        <v>5</v>
      </c>
    </row>
    <row r="64" spans="1:2" ht="12.75">
      <c r="A64" s="1">
        <f t="shared" si="0"/>
        <v>26</v>
      </c>
      <c r="B64" s="1">
        <f aca="true" t="shared" si="3" ref="B64:B74">B63</f>
        <v>5</v>
      </c>
    </row>
    <row r="65" spans="1:2" ht="12.75">
      <c r="A65" s="1">
        <f t="shared" si="0"/>
        <v>27</v>
      </c>
      <c r="B65" s="1">
        <f t="shared" si="3"/>
        <v>5</v>
      </c>
    </row>
    <row r="66" spans="1:2" ht="12.75">
      <c r="A66" s="1">
        <f t="shared" si="0"/>
        <v>28</v>
      </c>
      <c r="B66" s="1">
        <f t="shared" si="3"/>
        <v>5</v>
      </c>
    </row>
    <row r="67" spans="1:2" ht="12.75">
      <c r="A67" s="1">
        <f t="shared" si="0"/>
        <v>29</v>
      </c>
      <c r="B67" s="1">
        <f t="shared" si="3"/>
        <v>5</v>
      </c>
    </row>
    <row r="68" spans="1:2" ht="12.75">
      <c r="A68" s="1">
        <f t="shared" si="0"/>
        <v>30</v>
      </c>
      <c r="B68" s="1">
        <f t="shared" si="3"/>
        <v>5</v>
      </c>
    </row>
    <row r="69" spans="1:2" ht="12.75">
      <c r="A69" s="1">
        <f t="shared" si="0"/>
        <v>31</v>
      </c>
      <c r="B69" s="1">
        <f t="shared" si="3"/>
        <v>5</v>
      </c>
    </row>
    <row r="70" spans="1:2" ht="12.75">
      <c r="A70" s="1">
        <f t="shared" si="0"/>
        <v>32</v>
      </c>
      <c r="B70" s="1">
        <f t="shared" si="3"/>
        <v>5</v>
      </c>
    </row>
    <row r="71" spans="1:2" ht="12.75">
      <c r="A71" s="1">
        <f t="shared" si="0"/>
        <v>33</v>
      </c>
      <c r="B71" s="1">
        <f t="shared" si="3"/>
        <v>5</v>
      </c>
    </row>
    <row r="72" spans="1:2" ht="12.75">
      <c r="A72" s="1">
        <f t="shared" si="0"/>
        <v>34</v>
      </c>
      <c r="B72" s="1">
        <f t="shared" si="3"/>
        <v>5</v>
      </c>
    </row>
    <row r="73" spans="1:2" ht="12.75">
      <c r="A73" s="1">
        <f t="shared" si="0"/>
        <v>35</v>
      </c>
      <c r="B73" s="1">
        <f t="shared" si="3"/>
        <v>5</v>
      </c>
    </row>
    <row r="74" spans="1:2" ht="12.75">
      <c r="A74" s="1">
        <f t="shared" si="0"/>
        <v>36</v>
      </c>
      <c r="B74" s="1">
        <f t="shared" si="3"/>
        <v>5</v>
      </c>
    </row>
    <row r="76" ht="12.75">
      <c r="A76" s="3" t="s">
        <v>30</v>
      </c>
    </row>
    <row r="78" ht="12.75">
      <c r="A78" s="1" t="s">
        <v>31</v>
      </c>
    </row>
    <row r="80" ht="12.75">
      <c r="A80" s="3" t="s">
        <v>32</v>
      </c>
    </row>
    <row r="82" ht="12.75">
      <c r="A82" s="1" t="s">
        <v>33</v>
      </c>
    </row>
    <row r="84" ht="12.75">
      <c r="A84" s="1" t="s">
        <v>34</v>
      </c>
    </row>
    <row r="85" ht="12.75">
      <c r="A85" s="1" t="s">
        <v>35</v>
      </c>
    </row>
    <row r="87" ht="12.75">
      <c r="A87" s="1" t="s">
        <v>16</v>
      </c>
    </row>
    <row r="88" spans="1:5" ht="12.75">
      <c r="A88" s="1" t="s">
        <v>36</v>
      </c>
      <c r="E88" s="5">
        <f>E19-PV(E15/12,10,-10000)</f>
        <v>810233.2021743461</v>
      </c>
    </row>
    <row r="90" spans="1:5" ht="12.75">
      <c r="A90" s="1" t="s">
        <v>17</v>
      </c>
      <c r="E90" s="4">
        <f>C96</f>
        <v>20.636200506572425</v>
      </c>
    </row>
    <row r="91" spans="1:5" ht="12.75">
      <c r="A91" s="1" t="s">
        <v>14</v>
      </c>
      <c r="E91" s="1">
        <f>E88/E90</f>
        <v>39262.71223795751</v>
      </c>
    </row>
    <row r="93" ht="12.75">
      <c r="A93" s="1" t="s">
        <v>19</v>
      </c>
    </row>
    <row r="96" spans="1:3" ht="12.75">
      <c r="A96" s="1" t="s">
        <v>28</v>
      </c>
      <c r="C96" s="4">
        <f>B100</f>
        <v>20.636200506572425</v>
      </c>
    </row>
    <row r="97" spans="1:3" ht="12.75">
      <c r="A97" s="1" t="s">
        <v>29</v>
      </c>
      <c r="C97" s="1">
        <f>E88/C96</f>
        <v>39262.71223795751</v>
      </c>
    </row>
    <row r="99" spans="1:2" ht="12.75">
      <c r="A99" s="1" t="s">
        <v>13</v>
      </c>
      <c r="B99" s="1" t="s">
        <v>26</v>
      </c>
    </row>
    <row r="100" spans="1:2" ht="12.75">
      <c r="A100" s="1" t="s">
        <v>27</v>
      </c>
      <c r="B100" s="4">
        <f>NPV(E15/12,B101:B136)</f>
        <v>20.636200506572425</v>
      </c>
    </row>
    <row r="101" spans="1:2" ht="12.75">
      <c r="A101" s="1">
        <v>1</v>
      </c>
      <c r="B101" s="1">
        <v>0</v>
      </c>
    </row>
    <row r="102" spans="1:2" ht="12.75">
      <c r="A102" s="1">
        <f aca="true" t="shared" si="4" ref="A102:A136">A101+1</f>
        <v>2</v>
      </c>
      <c r="B102" s="1">
        <f aca="true" t="shared" si="5" ref="B102:B110">B101</f>
        <v>0</v>
      </c>
    </row>
    <row r="103" spans="1:2" ht="12.75">
      <c r="A103" s="1">
        <f t="shared" si="4"/>
        <v>3</v>
      </c>
      <c r="B103" s="1">
        <f t="shared" si="5"/>
        <v>0</v>
      </c>
    </row>
    <row r="104" spans="1:2" ht="12.75">
      <c r="A104" s="1">
        <f t="shared" si="4"/>
        <v>4</v>
      </c>
      <c r="B104" s="1">
        <f t="shared" si="5"/>
        <v>0</v>
      </c>
    </row>
    <row r="105" spans="1:2" ht="12.75">
      <c r="A105" s="1">
        <f t="shared" si="4"/>
        <v>5</v>
      </c>
      <c r="B105" s="1">
        <f t="shared" si="5"/>
        <v>0</v>
      </c>
    </row>
    <row r="106" spans="1:2" ht="12.75">
      <c r="A106" s="1">
        <f t="shared" si="4"/>
        <v>6</v>
      </c>
      <c r="B106" s="1">
        <f t="shared" si="5"/>
        <v>0</v>
      </c>
    </row>
    <row r="107" spans="1:2" ht="12.75">
      <c r="A107" s="1">
        <f t="shared" si="4"/>
        <v>7</v>
      </c>
      <c r="B107" s="1">
        <f t="shared" si="5"/>
        <v>0</v>
      </c>
    </row>
    <row r="108" spans="1:2" ht="12.75">
      <c r="A108" s="1">
        <f t="shared" si="4"/>
        <v>8</v>
      </c>
      <c r="B108" s="1">
        <f t="shared" si="5"/>
        <v>0</v>
      </c>
    </row>
    <row r="109" spans="1:2" ht="12.75">
      <c r="A109" s="1">
        <f t="shared" si="4"/>
        <v>9</v>
      </c>
      <c r="B109" s="1">
        <f t="shared" si="5"/>
        <v>0</v>
      </c>
    </row>
    <row r="110" spans="1:2" ht="12.75">
      <c r="A110" s="1">
        <f t="shared" si="4"/>
        <v>10</v>
      </c>
      <c r="B110" s="1">
        <f t="shared" si="5"/>
        <v>0</v>
      </c>
    </row>
    <row r="111" spans="1:2" ht="12.75">
      <c r="A111" s="1">
        <f t="shared" si="4"/>
        <v>11</v>
      </c>
      <c r="B111" s="1">
        <v>1</v>
      </c>
    </row>
    <row r="112" spans="1:2" ht="12.75">
      <c r="A112" s="1">
        <f t="shared" si="4"/>
        <v>12</v>
      </c>
      <c r="B112" s="1">
        <f aca="true" t="shared" si="6" ref="B112:B136">B111</f>
        <v>1</v>
      </c>
    </row>
    <row r="113" spans="1:2" ht="12.75">
      <c r="A113" s="1">
        <f t="shared" si="4"/>
        <v>13</v>
      </c>
      <c r="B113" s="1">
        <f t="shared" si="6"/>
        <v>1</v>
      </c>
    </row>
    <row r="114" spans="1:2" ht="12.75">
      <c r="A114" s="1">
        <f t="shared" si="4"/>
        <v>14</v>
      </c>
      <c r="B114" s="1">
        <f t="shared" si="6"/>
        <v>1</v>
      </c>
    </row>
    <row r="115" spans="1:2" ht="12.75">
      <c r="A115" s="1">
        <f t="shared" si="4"/>
        <v>15</v>
      </c>
      <c r="B115" s="1">
        <f t="shared" si="6"/>
        <v>1</v>
      </c>
    </row>
    <row r="116" spans="1:2" ht="12.75">
      <c r="A116" s="1">
        <f t="shared" si="4"/>
        <v>16</v>
      </c>
      <c r="B116" s="1">
        <f t="shared" si="6"/>
        <v>1</v>
      </c>
    </row>
    <row r="117" spans="1:2" ht="12.75">
      <c r="A117" s="1">
        <f t="shared" si="4"/>
        <v>17</v>
      </c>
      <c r="B117" s="1">
        <f t="shared" si="6"/>
        <v>1</v>
      </c>
    </row>
    <row r="118" spans="1:2" ht="12.75">
      <c r="A118" s="1">
        <f t="shared" si="4"/>
        <v>18</v>
      </c>
      <c r="B118" s="1">
        <f t="shared" si="6"/>
        <v>1</v>
      </c>
    </row>
    <row r="119" spans="1:2" ht="12.75">
      <c r="A119" s="1">
        <f t="shared" si="4"/>
        <v>19</v>
      </c>
      <c r="B119" s="1">
        <f t="shared" si="6"/>
        <v>1</v>
      </c>
    </row>
    <row r="120" spans="1:2" ht="12.75">
      <c r="A120" s="1">
        <f t="shared" si="4"/>
        <v>20</v>
      </c>
      <c r="B120" s="1">
        <f t="shared" si="6"/>
        <v>1</v>
      </c>
    </row>
    <row r="121" spans="1:2" ht="12.75">
      <c r="A121" s="1">
        <f t="shared" si="4"/>
        <v>21</v>
      </c>
      <c r="B121" s="1">
        <f t="shared" si="6"/>
        <v>1</v>
      </c>
    </row>
    <row r="122" spans="1:2" ht="12.75">
      <c r="A122" s="1">
        <f t="shared" si="4"/>
        <v>22</v>
      </c>
      <c r="B122" s="1">
        <f t="shared" si="6"/>
        <v>1</v>
      </c>
    </row>
    <row r="123" spans="1:2" ht="12.75">
      <c r="A123" s="1">
        <f t="shared" si="4"/>
        <v>23</v>
      </c>
      <c r="B123" s="1">
        <f t="shared" si="6"/>
        <v>1</v>
      </c>
    </row>
    <row r="124" spans="1:2" ht="12.75">
      <c r="A124" s="1">
        <f t="shared" si="4"/>
        <v>24</v>
      </c>
      <c r="B124" s="1">
        <f t="shared" si="6"/>
        <v>1</v>
      </c>
    </row>
    <row r="125" spans="1:2" ht="12.75">
      <c r="A125" s="1">
        <f t="shared" si="4"/>
        <v>25</v>
      </c>
      <c r="B125" s="1">
        <f t="shared" si="6"/>
        <v>1</v>
      </c>
    </row>
    <row r="126" spans="1:2" ht="12.75">
      <c r="A126" s="1">
        <f t="shared" si="4"/>
        <v>26</v>
      </c>
      <c r="B126" s="1">
        <f t="shared" si="6"/>
        <v>1</v>
      </c>
    </row>
    <row r="127" spans="1:2" ht="12.75">
      <c r="A127" s="1">
        <f t="shared" si="4"/>
        <v>27</v>
      </c>
      <c r="B127" s="1">
        <f t="shared" si="6"/>
        <v>1</v>
      </c>
    </row>
    <row r="128" spans="1:2" ht="12.75">
      <c r="A128" s="1">
        <f t="shared" si="4"/>
        <v>28</v>
      </c>
      <c r="B128" s="1">
        <f t="shared" si="6"/>
        <v>1</v>
      </c>
    </row>
    <row r="129" spans="1:2" ht="12.75">
      <c r="A129" s="1">
        <f t="shared" si="4"/>
        <v>29</v>
      </c>
      <c r="B129" s="1">
        <f t="shared" si="6"/>
        <v>1</v>
      </c>
    </row>
    <row r="130" spans="1:2" ht="12.75">
      <c r="A130" s="1">
        <f t="shared" si="4"/>
        <v>30</v>
      </c>
      <c r="B130" s="1">
        <f t="shared" si="6"/>
        <v>1</v>
      </c>
    </row>
    <row r="131" spans="1:2" ht="12.75">
      <c r="A131" s="1">
        <f t="shared" si="4"/>
        <v>31</v>
      </c>
      <c r="B131" s="1">
        <f t="shared" si="6"/>
        <v>1</v>
      </c>
    </row>
    <row r="132" spans="1:2" ht="12.75">
      <c r="A132" s="1">
        <f t="shared" si="4"/>
        <v>32</v>
      </c>
      <c r="B132" s="1">
        <f t="shared" si="6"/>
        <v>1</v>
      </c>
    </row>
    <row r="133" spans="1:2" ht="12.75">
      <c r="A133" s="1">
        <f t="shared" si="4"/>
        <v>33</v>
      </c>
      <c r="B133" s="1">
        <f t="shared" si="6"/>
        <v>1</v>
      </c>
    </row>
    <row r="134" spans="1:2" ht="12.75">
      <c r="A134" s="1">
        <f t="shared" si="4"/>
        <v>34</v>
      </c>
      <c r="B134" s="1">
        <f t="shared" si="6"/>
        <v>1</v>
      </c>
    </row>
    <row r="135" spans="1:2" ht="12.75">
      <c r="A135" s="1">
        <f t="shared" si="4"/>
        <v>35</v>
      </c>
      <c r="B135" s="1">
        <f t="shared" si="6"/>
        <v>1</v>
      </c>
    </row>
    <row r="136" spans="1:2" ht="12.75">
      <c r="A136" s="1">
        <f t="shared" si="4"/>
        <v>36</v>
      </c>
      <c r="B136" s="1">
        <f t="shared" si="6"/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2004-10-27T15:09:50Z</dcterms:created>
  <dcterms:modified xsi:type="dcterms:W3CDTF">2014-10-08T07:22:19Z</dcterms:modified>
  <cp:category/>
  <cp:version/>
  <cp:contentType/>
  <cp:contentStatus/>
</cp:coreProperties>
</file>